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mshot\Desktop\COSTA\Talar de Martinez\Liquidaciones\"/>
    </mc:Choice>
  </mc:AlternateContent>
  <xr:revisionPtr revIDLastSave="0" documentId="13_ncr:1_{433825E0-F381-476D-B52F-88F83C6016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6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6" l="1"/>
  <c r="L5" i="6"/>
  <c r="M5" i="6" s="1"/>
  <c r="K6" i="6"/>
  <c r="L6" i="6"/>
  <c r="M6" i="6"/>
  <c r="K7" i="6"/>
  <c r="L7" i="6"/>
  <c r="M7" i="6"/>
  <c r="K8" i="6"/>
  <c r="L8" i="6"/>
  <c r="M8" i="6"/>
  <c r="K9" i="6"/>
  <c r="L9" i="6"/>
  <c r="M9" i="6" s="1"/>
  <c r="K10" i="6"/>
  <c r="L10" i="6"/>
  <c r="M10" i="6" s="1"/>
  <c r="K11" i="6"/>
  <c r="L11" i="6"/>
  <c r="M11" i="6" s="1"/>
  <c r="K12" i="6"/>
  <c r="L12" i="6"/>
  <c r="M12" i="6"/>
  <c r="K13" i="6"/>
  <c r="L13" i="6"/>
  <c r="M13" i="6" s="1"/>
  <c r="K14" i="6"/>
  <c r="L14" i="6"/>
  <c r="M14" i="6"/>
  <c r="K15" i="6"/>
  <c r="L15" i="6"/>
  <c r="M15" i="6"/>
  <c r="K16" i="6"/>
  <c r="L16" i="6"/>
  <c r="M16" i="6"/>
  <c r="K17" i="6"/>
  <c r="L17" i="6"/>
  <c r="M17" i="6" s="1"/>
  <c r="K18" i="6"/>
  <c r="L18" i="6"/>
  <c r="M18" i="6" s="1"/>
  <c r="K19" i="6"/>
  <c r="L19" i="6"/>
  <c r="M19" i="6" s="1"/>
  <c r="K20" i="6"/>
  <c r="L20" i="6"/>
  <c r="M20" i="6" s="1"/>
  <c r="K21" i="6"/>
  <c r="L21" i="6"/>
  <c r="M21" i="6" s="1"/>
  <c r="K22" i="6"/>
  <c r="L22" i="6"/>
  <c r="M22" i="6"/>
  <c r="K23" i="6"/>
  <c r="L23" i="6"/>
  <c r="M23" i="6"/>
  <c r="K24" i="6"/>
  <c r="L24" i="6"/>
  <c r="M24" i="6"/>
  <c r="K25" i="6"/>
  <c r="L25" i="6"/>
  <c r="M25" i="6"/>
  <c r="K26" i="6"/>
  <c r="L26" i="6"/>
  <c r="M26" i="6" s="1"/>
  <c r="K27" i="6"/>
  <c r="L27" i="6"/>
  <c r="M27" i="6" s="1"/>
  <c r="K28" i="6"/>
  <c r="L28" i="6"/>
  <c r="M28" i="6" s="1"/>
  <c r="K29" i="6"/>
  <c r="L29" i="6"/>
  <c r="M29" i="6" s="1"/>
  <c r="K30" i="6"/>
  <c r="L30" i="6"/>
  <c r="M30" i="6"/>
  <c r="K31" i="6"/>
  <c r="L31" i="6"/>
  <c r="M31" i="6" s="1"/>
  <c r="K32" i="6"/>
  <c r="L32" i="6"/>
  <c r="M32" i="6"/>
  <c r="K33" i="6"/>
  <c r="L33" i="6"/>
  <c r="M33" i="6"/>
  <c r="K34" i="6"/>
  <c r="L34" i="6"/>
  <c r="M34" i="6" s="1"/>
  <c r="K35" i="6"/>
  <c r="L35" i="6"/>
  <c r="M35" i="6" s="1"/>
  <c r="K36" i="6"/>
  <c r="L36" i="6"/>
  <c r="M36" i="6" s="1"/>
  <c r="K37" i="6"/>
  <c r="L37" i="6"/>
  <c r="M37" i="6" s="1"/>
  <c r="K38" i="6"/>
  <c r="L38" i="6"/>
  <c r="M38" i="6"/>
  <c r="K39" i="6"/>
  <c r="L39" i="6"/>
  <c r="M39" i="6" s="1"/>
  <c r="K40" i="6"/>
  <c r="L40" i="6"/>
  <c r="M40" i="6" s="1"/>
  <c r="K41" i="6"/>
  <c r="L41" i="6"/>
  <c r="M41" i="6"/>
  <c r="K42" i="6"/>
  <c r="L42" i="6"/>
  <c r="M42" i="6" s="1"/>
  <c r="K43" i="6"/>
  <c r="L43" i="6"/>
  <c r="M43" i="6"/>
  <c r="K44" i="6"/>
  <c r="L44" i="6"/>
  <c r="M44" i="6" s="1"/>
  <c r="K45" i="6"/>
  <c r="L45" i="6"/>
  <c r="M45" i="6" s="1"/>
  <c r="K46" i="6"/>
  <c r="L46" i="6"/>
  <c r="M46" i="6"/>
  <c r="K47" i="6"/>
  <c r="L47" i="6"/>
  <c r="M47" i="6" s="1"/>
  <c r="K48" i="6"/>
  <c r="L48" i="6"/>
  <c r="M48" i="6" s="1"/>
  <c r="K49" i="6"/>
  <c r="L49" i="6"/>
  <c r="M49" i="6"/>
  <c r="K50" i="6"/>
  <c r="L50" i="6"/>
  <c r="M50" i="6" s="1"/>
  <c r="K51" i="6"/>
  <c r="L51" i="6"/>
  <c r="M51" i="6"/>
  <c r="K52" i="6"/>
  <c r="L52" i="6"/>
  <c r="M52" i="6" s="1"/>
  <c r="K53" i="6"/>
  <c r="L53" i="6"/>
  <c r="M53" i="6"/>
  <c r="K54" i="6"/>
  <c r="L54" i="6"/>
  <c r="M54" i="6"/>
  <c r="K55" i="6"/>
  <c r="L55" i="6"/>
  <c r="M55" i="6" s="1"/>
  <c r="K56" i="6"/>
  <c r="L56" i="6"/>
  <c r="M56" i="6" s="1"/>
  <c r="K57" i="6"/>
  <c r="L57" i="6"/>
  <c r="M57" i="6"/>
  <c r="K58" i="6"/>
  <c r="L58" i="6"/>
  <c r="M58" i="6" s="1"/>
  <c r="K59" i="6"/>
  <c r="L59" i="6"/>
  <c r="M59" i="6"/>
  <c r="K60" i="6"/>
  <c r="L60" i="6"/>
  <c r="M60" i="6" s="1"/>
  <c r="K61" i="6"/>
  <c r="L61" i="6"/>
  <c r="M61" i="6"/>
  <c r="K62" i="6"/>
  <c r="L62" i="6"/>
  <c r="M62" i="6"/>
  <c r="K63" i="6"/>
  <c r="L63" i="6"/>
  <c r="M63" i="6" s="1"/>
  <c r="K64" i="6"/>
  <c r="L64" i="6"/>
  <c r="M64" i="6" s="1"/>
  <c r="K65" i="6"/>
  <c r="L65" i="6"/>
  <c r="M65" i="6"/>
  <c r="K66" i="6"/>
  <c r="L66" i="6"/>
  <c r="M66" i="6" s="1"/>
  <c r="K67" i="6"/>
  <c r="L67" i="6"/>
  <c r="M67" i="6"/>
  <c r="K68" i="6"/>
  <c r="L68" i="6"/>
  <c r="M68" i="6" s="1"/>
  <c r="K69" i="6"/>
  <c r="L69" i="6"/>
  <c r="M69" i="6"/>
  <c r="K70" i="6"/>
  <c r="L70" i="6"/>
  <c r="M70" i="6"/>
  <c r="K71" i="6"/>
  <c r="L71" i="6"/>
  <c r="M71" i="6" s="1"/>
  <c r="K72" i="6"/>
  <c r="L72" i="6"/>
  <c r="M72" i="6" s="1"/>
  <c r="K73" i="6"/>
  <c r="L73" i="6"/>
  <c r="M73" i="6"/>
  <c r="K74" i="6"/>
  <c r="L74" i="6"/>
  <c r="M74" i="6" s="1"/>
  <c r="K75" i="6"/>
  <c r="L75" i="6"/>
  <c r="M75" i="6"/>
  <c r="K76" i="6"/>
  <c r="L76" i="6"/>
  <c r="M76" i="6" s="1"/>
  <c r="K77" i="6"/>
  <c r="L77" i="6"/>
  <c r="M77" i="6"/>
  <c r="K78" i="6"/>
  <c r="L78" i="6"/>
  <c r="M78" i="6"/>
  <c r="K79" i="6"/>
  <c r="L79" i="6"/>
  <c r="M79" i="6" s="1"/>
  <c r="K80" i="6"/>
  <c r="L80" i="6"/>
  <c r="M80" i="6" s="1"/>
  <c r="K81" i="6"/>
  <c r="L81" i="6"/>
  <c r="M81" i="6"/>
  <c r="K82" i="6"/>
  <c r="L82" i="6"/>
  <c r="M82" i="6" s="1"/>
  <c r="K83" i="6"/>
  <c r="L83" i="6"/>
  <c r="M83" i="6"/>
  <c r="K84" i="6"/>
  <c r="L84" i="6"/>
  <c r="M84" i="6" s="1"/>
  <c r="K85" i="6"/>
  <c r="L85" i="6"/>
  <c r="M85" i="6"/>
  <c r="K86" i="6"/>
  <c r="L86" i="6"/>
  <c r="M86" i="6"/>
  <c r="K87" i="6"/>
  <c r="L87" i="6"/>
  <c r="M87" i="6" s="1"/>
  <c r="K88" i="6"/>
  <c r="L88" i="6"/>
  <c r="M88" i="6" s="1"/>
  <c r="K89" i="6"/>
  <c r="L89" i="6"/>
  <c r="M89" i="6"/>
  <c r="K90" i="6"/>
  <c r="L90" i="6"/>
  <c r="M90" i="6" s="1"/>
  <c r="K91" i="6"/>
  <c r="L91" i="6"/>
  <c r="M91" i="6"/>
  <c r="K92" i="6"/>
  <c r="L92" i="6"/>
  <c r="M92" i="6" s="1"/>
  <c r="K93" i="6"/>
  <c r="L93" i="6"/>
  <c r="M93" i="6"/>
  <c r="K94" i="6"/>
  <c r="L94" i="6"/>
  <c r="M94" i="6"/>
  <c r="K95" i="6"/>
  <c r="L95" i="6"/>
  <c r="M95" i="6" s="1"/>
  <c r="K96" i="6"/>
  <c r="L96" i="6"/>
  <c r="M96" i="6" s="1"/>
  <c r="K97" i="6"/>
  <c r="L97" i="6"/>
  <c r="M97" i="6"/>
  <c r="K98" i="6"/>
  <c r="L98" i="6"/>
  <c r="M98" i="6" s="1"/>
  <c r="K99" i="6"/>
  <c r="L99" i="6"/>
  <c r="M99" i="6"/>
  <c r="K100" i="6"/>
  <c r="L100" i="6"/>
  <c r="M100" i="6" s="1"/>
  <c r="K101" i="6"/>
  <c r="L101" i="6"/>
  <c r="M101" i="6"/>
  <c r="K102" i="6"/>
  <c r="L102" i="6"/>
  <c r="M102" i="6"/>
  <c r="K103" i="6"/>
  <c r="L103" i="6"/>
  <c r="M103" i="6" s="1"/>
  <c r="K104" i="6"/>
  <c r="L104" i="6"/>
  <c r="M104" i="6" s="1"/>
  <c r="K105" i="6"/>
  <c r="L105" i="6"/>
  <c r="M105" i="6"/>
  <c r="K106" i="6"/>
  <c r="L106" i="6"/>
  <c r="M106" i="6" s="1"/>
  <c r="K107" i="6"/>
  <c r="L107" i="6"/>
  <c r="M107" i="6"/>
  <c r="K108" i="6"/>
  <c r="L108" i="6"/>
  <c r="M108" i="6" s="1"/>
  <c r="K109" i="6"/>
  <c r="L109" i="6"/>
  <c r="M109" i="6"/>
  <c r="K110" i="6"/>
  <c r="L110" i="6"/>
  <c r="M110" i="6"/>
  <c r="K111" i="6"/>
  <c r="L111" i="6"/>
  <c r="M111" i="6" s="1"/>
  <c r="K112" i="6"/>
  <c r="L112" i="6"/>
  <c r="M112" i="6" s="1"/>
  <c r="K113" i="6"/>
  <c r="L113" i="6"/>
  <c r="M113" i="6"/>
  <c r="K114" i="6"/>
  <c r="L114" i="6"/>
  <c r="M114" i="6" s="1"/>
  <c r="K115" i="6"/>
  <c r="L115" i="6"/>
  <c r="M115" i="6"/>
  <c r="K116" i="6"/>
  <c r="L116" i="6"/>
  <c r="M116" i="6" s="1"/>
  <c r="K117" i="6"/>
  <c r="L117" i="6"/>
  <c r="M117" i="6"/>
  <c r="K118" i="6"/>
  <c r="L118" i="6"/>
  <c r="M118" i="6"/>
  <c r="K119" i="6"/>
  <c r="L119" i="6"/>
  <c r="M119" i="6" s="1"/>
  <c r="K120" i="6"/>
  <c r="L120" i="6"/>
  <c r="M120" i="6" s="1"/>
  <c r="K121" i="6"/>
  <c r="L121" i="6"/>
  <c r="M121" i="6"/>
  <c r="K122" i="6"/>
  <c r="L122" i="6"/>
  <c r="M122" i="6" s="1"/>
  <c r="K123" i="6"/>
  <c r="L123" i="6"/>
  <c r="M123" i="6"/>
  <c r="K124" i="6"/>
  <c r="L124" i="6"/>
  <c r="M124" i="6" s="1"/>
  <c r="K125" i="6"/>
  <c r="L125" i="6"/>
  <c r="M125" i="6"/>
  <c r="K126" i="6"/>
  <c r="L126" i="6"/>
  <c r="M126" i="6"/>
  <c r="K127" i="6"/>
  <c r="L127" i="6"/>
  <c r="M127" i="6" s="1"/>
  <c r="K128" i="6"/>
  <c r="L128" i="6"/>
  <c r="M128" i="6" s="1"/>
  <c r="K129" i="6"/>
  <c r="L129" i="6"/>
  <c r="M129" i="6"/>
  <c r="K130" i="6"/>
  <c r="L130" i="6"/>
  <c r="M130" i="6" s="1"/>
  <c r="K131" i="6"/>
  <c r="L131" i="6"/>
  <c r="M131" i="6"/>
  <c r="K132" i="6"/>
  <c r="L132" i="6"/>
  <c r="M132" i="6" s="1"/>
  <c r="K133" i="6"/>
  <c r="L133" i="6"/>
  <c r="M133" i="6"/>
  <c r="K134" i="6"/>
  <c r="L134" i="6"/>
  <c r="M134" i="6"/>
  <c r="K135" i="6"/>
  <c r="L135" i="6"/>
  <c r="M135" i="6" s="1"/>
  <c r="K136" i="6"/>
  <c r="L136" i="6"/>
  <c r="M136" i="6" s="1"/>
  <c r="K137" i="6"/>
  <c r="L137" i="6"/>
  <c r="M137" i="6"/>
  <c r="K138" i="6"/>
  <c r="L138" i="6"/>
  <c r="M138" i="6" s="1"/>
  <c r="K139" i="6"/>
  <c r="L139" i="6"/>
  <c r="M139" i="6"/>
  <c r="K140" i="6"/>
  <c r="L140" i="6"/>
  <c r="M140" i="6" s="1"/>
  <c r="K141" i="6"/>
  <c r="L141" i="6"/>
  <c r="M141" i="6" s="1"/>
  <c r="K142" i="6"/>
  <c r="L142" i="6"/>
  <c r="M142" i="6"/>
  <c r="K143" i="6"/>
  <c r="L143" i="6"/>
  <c r="M143" i="6" s="1"/>
  <c r="K144" i="6"/>
  <c r="L144" i="6"/>
  <c r="M144" i="6" s="1"/>
  <c r="K145" i="6"/>
  <c r="L145" i="6"/>
  <c r="M145" i="6"/>
  <c r="K146" i="6"/>
  <c r="L146" i="6"/>
  <c r="M146" i="6" s="1"/>
  <c r="K147" i="6"/>
  <c r="L147" i="6"/>
  <c r="M147" i="6"/>
  <c r="K148" i="6"/>
  <c r="L148" i="6"/>
  <c r="M148" i="6" s="1"/>
  <c r="K149" i="6"/>
  <c r="L149" i="6"/>
  <c r="M149" i="6" s="1"/>
  <c r="K150" i="6"/>
  <c r="L150" i="6"/>
  <c r="M150" i="6"/>
  <c r="K151" i="6"/>
  <c r="L151" i="6"/>
  <c r="M151" i="6" s="1"/>
  <c r="K152" i="6"/>
  <c r="L152" i="6"/>
  <c r="M152" i="6" s="1"/>
  <c r="K153" i="6"/>
  <c r="L153" i="6"/>
  <c r="M153" i="6"/>
  <c r="K154" i="6"/>
  <c r="L154" i="6"/>
  <c r="M154" i="6" s="1"/>
  <c r="K155" i="6"/>
  <c r="L155" i="6"/>
  <c r="M155" i="6"/>
  <c r="K156" i="6"/>
  <c r="L156" i="6"/>
  <c r="M156" i="6" s="1"/>
  <c r="K157" i="6"/>
  <c r="L157" i="6"/>
  <c r="M157" i="6"/>
  <c r="K158" i="6"/>
  <c r="L158" i="6"/>
  <c r="M158" i="6"/>
  <c r="K159" i="6"/>
  <c r="L159" i="6"/>
  <c r="M159" i="6" s="1"/>
  <c r="K160" i="6"/>
  <c r="L160" i="6"/>
  <c r="M160" i="6" s="1"/>
  <c r="K161" i="6"/>
  <c r="L161" i="6"/>
  <c r="M161" i="6"/>
  <c r="K162" i="6"/>
  <c r="L162" i="6"/>
  <c r="M162" i="6" s="1"/>
  <c r="K163" i="6"/>
  <c r="L163" i="6"/>
  <c r="M163" i="6"/>
  <c r="K164" i="6"/>
  <c r="L164" i="6"/>
  <c r="M164" i="6" s="1"/>
  <c r="K165" i="6"/>
  <c r="L165" i="6"/>
  <c r="M165" i="6"/>
  <c r="K166" i="6"/>
  <c r="L166" i="6"/>
  <c r="M166" i="6"/>
  <c r="K167" i="6"/>
  <c r="L167" i="6"/>
  <c r="M167" i="6" s="1"/>
  <c r="K168" i="6"/>
  <c r="L168" i="6"/>
  <c r="M168" i="6" s="1"/>
  <c r="K169" i="6"/>
  <c r="L169" i="6"/>
  <c r="M169" i="6"/>
  <c r="K170" i="6"/>
  <c r="L170" i="6"/>
  <c r="M170" i="6" s="1"/>
  <c r="K171" i="6"/>
  <c r="L171" i="6"/>
  <c r="M171" i="6"/>
  <c r="K172" i="6"/>
  <c r="L172" i="6"/>
  <c r="M172" i="6" s="1"/>
  <c r="K173" i="6"/>
  <c r="L173" i="6"/>
  <c r="M173" i="6"/>
  <c r="K174" i="6"/>
  <c r="L174" i="6"/>
  <c r="M174" i="6"/>
  <c r="K175" i="6"/>
  <c r="L175" i="6"/>
  <c r="M175" i="6" s="1"/>
  <c r="K176" i="6"/>
  <c r="L176" i="6"/>
  <c r="M176" i="6" s="1"/>
  <c r="K177" i="6"/>
  <c r="L177" i="6"/>
  <c r="M177" i="6"/>
  <c r="K178" i="6"/>
  <c r="L178" i="6"/>
  <c r="M178" i="6" s="1"/>
  <c r="K179" i="6"/>
  <c r="L179" i="6"/>
  <c r="M179" i="6"/>
  <c r="K180" i="6"/>
  <c r="L180" i="6"/>
  <c r="M180" i="6" s="1"/>
  <c r="K181" i="6"/>
  <c r="L181" i="6"/>
  <c r="M181" i="6"/>
  <c r="K182" i="6"/>
  <c r="L182" i="6"/>
  <c r="M182" i="6"/>
  <c r="K183" i="6"/>
  <c r="L183" i="6"/>
  <c r="M183" i="6" s="1"/>
  <c r="K184" i="6"/>
  <c r="L184" i="6"/>
  <c r="M184" i="6" s="1"/>
  <c r="K185" i="6"/>
  <c r="L185" i="6"/>
  <c r="M185" i="6"/>
  <c r="K186" i="6"/>
  <c r="L186" i="6"/>
  <c r="M186" i="6" s="1"/>
  <c r="K187" i="6"/>
  <c r="L187" i="6"/>
  <c r="M187" i="6"/>
  <c r="K188" i="6"/>
  <c r="L188" i="6"/>
  <c r="M188" i="6" s="1"/>
  <c r="K189" i="6"/>
  <c r="L189" i="6"/>
  <c r="M189" i="6"/>
  <c r="K190" i="6"/>
  <c r="L190" i="6"/>
  <c r="M190" i="6"/>
  <c r="K191" i="6"/>
  <c r="L191" i="6"/>
  <c r="M191" i="6" s="1"/>
  <c r="K192" i="6"/>
  <c r="L192" i="6"/>
  <c r="M192" i="6" s="1"/>
  <c r="K193" i="6"/>
  <c r="L193" i="6"/>
  <c r="M193" i="6"/>
  <c r="K194" i="6"/>
  <c r="L194" i="6"/>
  <c r="M194" i="6" s="1"/>
  <c r="K195" i="6"/>
  <c r="L195" i="6"/>
  <c r="M195" i="6"/>
  <c r="K196" i="6"/>
  <c r="L196" i="6"/>
  <c r="M196" i="6" s="1"/>
  <c r="K197" i="6"/>
  <c r="L197" i="6"/>
  <c r="M197" i="6"/>
  <c r="K198" i="6"/>
  <c r="L198" i="6"/>
  <c r="M198" i="6"/>
  <c r="K199" i="6"/>
  <c r="L199" i="6"/>
  <c r="M199" i="6" s="1"/>
  <c r="K200" i="6"/>
  <c r="L200" i="6"/>
  <c r="M200" i="6" s="1"/>
  <c r="K201" i="6"/>
  <c r="L201" i="6"/>
  <c r="M201" i="6"/>
  <c r="K202" i="6"/>
  <c r="L202" i="6"/>
  <c r="M202" i="6" s="1"/>
  <c r="K203" i="6"/>
  <c r="L203" i="6"/>
  <c r="M203" i="6"/>
  <c r="K204" i="6"/>
  <c r="L204" i="6"/>
  <c r="M204" i="6" s="1"/>
  <c r="K205" i="6"/>
  <c r="L205" i="6"/>
  <c r="M205" i="6"/>
  <c r="K206" i="6"/>
  <c r="L206" i="6"/>
  <c r="M206" i="6"/>
  <c r="K207" i="6"/>
  <c r="L207" i="6"/>
  <c r="M207" i="6" s="1"/>
  <c r="K208" i="6"/>
  <c r="L208" i="6"/>
  <c r="M208" i="6" s="1"/>
  <c r="K209" i="6"/>
  <c r="L209" i="6"/>
  <c r="M209" i="6"/>
  <c r="K210" i="6"/>
  <c r="L210" i="6"/>
  <c r="M210" i="6" s="1"/>
  <c r="K211" i="6"/>
  <c r="L211" i="6"/>
  <c r="M211" i="6"/>
  <c r="K212" i="6"/>
  <c r="L212" i="6"/>
  <c r="M212" i="6" s="1"/>
  <c r="K213" i="6"/>
  <c r="L213" i="6"/>
  <c r="M213" i="6"/>
  <c r="K214" i="6"/>
  <c r="L214" i="6"/>
  <c r="M214" i="6"/>
  <c r="K215" i="6"/>
  <c r="L215" i="6"/>
  <c r="M215" i="6" s="1"/>
  <c r="K216" i="6"/>
  <c r="L216" i="6"/>
  <c r="M216" i="6" s="1"/>
  <c r="K217" i="6"/>
  <c r="L217" i="6"/>
  <c r="M217" i="6"/>
  <c r="K218" i="6"/>
  <c r="L218" i="6"/>
  <c r="M218" i="6" s="1"/>
  <c r="K219" i="6"/>
  <c r="L219" i="6"/>
  <c r="M219" i="6"/>
  <c r="K220" i="6"/>
  <c r="L220" i="6"/>
  <c r="M220" i="6" s="1"/>
  <c r="K221" i="6"/>
  <c r="L221" i="6"/>
  <c r="M221" i="6"/>
  <c r="K222" i="6"/>
  <c r="L222" i="6"/>
  <c r="M222" i="6"/>
  <c r="K223" i="6"/>
  <c r="L223" i="6"/>
  <c r="M223" i="6" s="1"/>
  <c r="K224" i="6"/>
  <c r="L224" i="6"/>
  <c r="M224" i="6" s="1"/>
  <c r="K225" i="6"/>
  <c r="L225" i="6"/>
  <c r="M225" i="6"/>
  <c r="K226" i="6"/>
  <c r="L226" i="6"/>
  <c r="M226" i="6" s="1"/>
  <c r="K227" i="6"/>
  <c r="L227" i="6"/>
  <c r="M227" i="6"/>
  <c r="K228" i="6"/>
  <c r="L228" i="6"/>
  <c r="M228" i="6" s="1"/>
  <c r="K229" i="6"/>
  <c r="L229" i="6"/>
  <c r="M229" i="6"/>
  <c r="K230" i="6"/>
  <c r="L230" i="6"/>
  <c r="M230" i="6"/>
  <c r="K231" i="6"/>
  <c r="L231" i="6"/>
  <c r="M231" i="6" s="1"/>
  <c r="K232" i="6"/>
  <c r="L232" i="6"/>
  <c r="M232" i="6" s="1"/>
  <c r="K233" i="6"/>
  <c r="L233" i="6"/>
  <c r="M233" i="6"/>
  <c r="K234" i="6"/>
  <c r="L234" i="6"/>
  <c r="M234" i="6" s="1"/>
  <c r="K235" i="6"/>
  <c r="L235" i="6"/>
  <c r="M235" i="6"/>
  <c r="K236" i="6"/>
  <c r="L236" i="6"/>
  <c r="M236" i="6" s="1"/>
  <c r="K237" i="6"/>
  <c r="L237" i="6"/>
  <c r="M237" i="6"/>
  <c r="K238" i="6"/>
  <c r="L238" i="6"/>
  <c r="M238" i="6"/>
  <c r="K239" i="6"/>
  <c r="L239" i="6"/>
  <c r="M239" i="6" s="1"/>
  <c r="K240" i="6"/>
  <c r="L240" i="6"/>
  <c r="M240" i="6" s="1"/>
  <c r="K241" i="6"/>
  <c r="L241" i="6"/>
  <c r="M241" i="6"/>
  <c r="K242" i="6"/>
  <c r="L242" i="6"/>
  <c r="M242" i="6" s="1"/>
  <c r="K243" i="6"/>
  <c r="L243" i="6"/>
  <c r="M243" i="6"/>
  <c r="K244" i="6"/>
  <c r="L244" i="6"/>
  <c r="M244" i="6" s="1"/>
  <c r="K245" i="6"/>
  <c r="L245" i="6"/>
  <c r="M245" i="6"/>
  <c r="K246" i="6"/>
  <c r="L246" i="6"/>
  <c r="M246" i="6"/>
  <c r="K247" i="6"/>
  <c r="L247" i="6"/>
  <c r="M247" i="6" s="1"/>
  <c r="K248" i="6"/>
  <c r="L248" i="6"/>
  <c r="M248" i="6" s="1"/>
  <c r="K249" i="6"/>
  <c r="L249" i="6"/>
  <c r="M249" i="6"/>
  <c r="K250" i="6"/>
  <c r="L250" i="6"/>
  <c r="M250" i="6" s="1"/>
  <c r="K251" i="6"/>
  <c r="L251" i="6"/>
  <c r="M251" i="6"/>
  <c r="K252" i="6"/>
  <c r="L252" i="6"/>
  <c r="M252" i="6" s="1"/>
  <c r="K253" i="6"/>
  <c r="L253" i="6"/>
  <c r="M253" i="6"/>
  <c r="K254" i="6"/>
  <c r="L254" i="6"/>
  <c r="M254" i="6"/>
  <c r="K255" i="6"/>
  <c r="L255" i="6"/>
  <c r="M255" i="6" s="1"/>
  <c r="K256" i="6"/>
  <c r="L256" i="6"/>
  <c r="M256" i="6" s="1"/>
  <c r="K257" i="6"/>
  <c r="L257" i="6"/>
  <c r="M257" i="6"/>
  <c r="K258" i="6"/>
  <c r="L258" i="6"/>
  <c r="M258" i="6" s="1"/>
  <c r="K259" i="6"/>
  <c r="L259" i="6"/>
  <c r="M259" i="6"/>
  <c r="K260" i="6"/>
  <c r="L260" i="6"/>
  <c r="M260" i="6" s="1"/>
  <c r="K261" i="6"/>
  <c r="L261" i="6"/>
  <c r="M261" i="6"/>
  <c r="K262" i="6"/>
  <c r="L262" i="6"/>
  <c r="M262" i="6"/>
  <c r="K263" i="6"/>
  <c r="L263" i="6"/>
  <c r="M263" i="6" s="1"/>
  <c r="K264" i="6"/>
  <c r="L264" i="6"/>
  <c r="M264" i="6" s="1"/>
  <c r="K265" i="6"/>
  <c r="L265" i="6"/>
  <c r="M265" i="6"/>
  <c r="K266" i="6"/>
  <c r="L266" i="6"/>
  <c r="M266" i="6" s="1"/>
  <c r="K267" i="6"/>
  <c r="L267" i="6"/>
  <c r="M267" i="6"/>
  <c r="K268" i="6"/>
  <c r="L268" i="6"/>
  <c r="M268" i="6" s="1"/>
  <c r="K269" i="6"/>
  <c r="L269" i="6"/>
  <c r="M269" i="6"/>
  <c r="K270" i="6"/>
  <c r="L270" i="6"/>
  <c r="M270" i="6"/>
  <c r="K271" i="6"/>
  <c r="L271" i="6"/>
  <c r="M271" i="6" s="1"/>
  <c r="K272" i="6"/>
  <c r="L272" i="6"/>
  <c r="M272" i="6" s="1"/>
  <c r="K273" i="6"/>
  <c r="L273" i="6"/>
  <c r="M273" i="6"/>
  <c r="K274" i="6"/>
  <c r="L274" i="6"/>
  <c r="M274" i="6" s="1"/>
  <c r="K275" i="6"/>
  <c r="L275" i="6"/>
  <c r="M275" i="6"/>
  <c r="K276" i="6"/>
  <c r="L276" i="6"/>
  <c r="M276" i="6" s="1"/>
  <c r="K277" i="6"/>
  <c r="L277" i="6"/>
  <c r="M277" i="6"/>
  <c r="K278" i="6"/>
  <c r="L278" i="6"/>
  <c r="M278" i="6"/>
  <c r="K279" i="6"/>
  <c r="L279" i="6"/>
  <c r="M279" i="6" s="1"/>
  <c r="K280" i="6"/>
  <c r="L280" i="6"/>
  <c r="M280" i="6" s="1"/>
  <c r="K281" i="6"/>
  <c r="L281" i="6"/>
  <c r="M281" i="6"/>
  <c r="K282" i="6"/>
  <c r="L282" i="6"/>
  <c r="M282" i="6" s="1"/>
  <c r="K283" i="6"/>
  <c r="L283" i="6"/>
  <c r="M283" i="6"/>
  <c r="K284" i="6"/>
  <c r="L284" i="6"/>
  <c r="M284" i="6" s="1"/>
  <c r="K285" i="6"/>
  <c r="L285" i="6"/>
  <c r="M285" i="6"/>
  <c r="K286" i="6"/>
  <c r="L286" i="6"/>
  <c r="M286" i="6"/>
  <c r="K287" i="6"/>
  <c r="L287" i="6"/>
  <c r="M287" i="6" s="1"/>
  <c r="K288" i="6"/>
  <c r="L288" i="6"/>
  <c r="M288" i="6" s="1"/>
  <c r="K289" i="6"/>
  <c r="L289" i="6"/>
  <c r="M289" i="6"/>
  <c r="K290" i="6"/>
  <c r="L290" i="6"/>
  <c r="M290" i="6" s="1"/>
  <c r="K291" i="6"/>
  <c r="L291" i="6"/>
  <c r="M291" i="6"/>
  <c r="K292" i="6"/>
  <c r="L292" i="6"/>
  <c r="M292" i="6" s="1"/>
  <c r="K293" i="6"/>
  <c r="L293" i="6"/>
  <c r="M293" i="6"/>
  <c r="K294" i="6"/>
  <c r="L294" i="6"/>
  <c r="M294" i="6"/>
  <c r="K295" i="6"/>
  <c r="L295" i="6"/>
  <c r="M295" i="6" s="1"/>
  <c r="K296" i="6"/>
  <c r="L296" i="6"/>
  <c r="M296" i="6" s="1"/>
  <c r="K297" i="6"/>
  <c r="L297" i="6"/>
  <c r="M297" i="6"/>
  <c r="K298" i="6"/>
  <c r="L298" i="6"/>
  <c r="M298" i="6" s="1"/>
  <c r="K299" i="6"/>
  <c r="L299" i="6"/>
  <c r="M299" i="6"/>
  <c r="K300" i="6"/>
  <c r="L300" i="6"/>
  <c r="M300" i="6" s="1"/>
  <c r="K301" i="6"/>
  <c r="L301" i="6"/>
  <c r="M301" i="6"/>
  <c r="K302" i="6"/>
  <c r="L302" i="6"/>
  <c r="M302" i="6"/>
  <c r="K303" i="6"/>
  <c r="L303" i="6"/>
  <c r="M303" i="6" s="1"/>
  <c r="K304" i="6"/>
  <c r="L304" i="6"/>
  <c r="M304" i="6" s="1"/>
  <c r="K305" i="6"/>
  <c r="L305" i="6"/>
  <c r="M305" i="6"/>
  <c r="K306" i="6"/>
  <c r="L306" i="6"/>
  <c r="M306" i="6" s="1"/>
  <c r="K307" i="6"/>
  <c r="L307" i="6"/>
  <c r="M307" i="6"/>
  <c r="K308" i="6"/>
  <c r="L308" i="6"/>
  <c r="M308" i="6" s="1"/>
  <c r="K309" i="6"/>
  <c r="L309" i="6"/>
  <c r="M309" i="6"/>
  <c r="K310" i="6"/>
  <c r="L310" i="6"/>
  <c r="M310" i="6"/>
  <c r="K311" i="6"/>
  <c r="L311" i="6"/>
  <c r="M311" i="6" s="1"/>
  <c r="K312" i="6"/>
  <c r="L312" i="6"/>
  <c r="M312" i="6" s="1"/>
  <c r="K313" i="6"/>
  <c r="L313" i="6"/>
  <c r="M313" i="6"/>
  <c r="K314" i="6"/>
  <c r="L314" i="6"/>
  <c r="M314" i="6" s="1"/>
  <c r="K315" i="6"/>
  <c r="L315" i="6"/>
  <c r="M315" i="6"/>
  <c r="K316" i="6"/>
  <c r="L316" i="6"/>
  <c r="M316" i="6" s="1"/>
  <c r="K317" i="6"/>
  <c r="L317" i="6"/>
  <c r="M317" i="6"/>
  <c r="K318" i="6"/>
  <c r="L318" i="6"/>
  <c r="M318" i="6"/>
  <c r="K319" i="6"/>
  <c r="L319" i="6"/>
  <c r="M319" i="6" s="1"/>
  <c r="K320" i="6"/>
  <c r="L320" i="6"/>
  <c r="M320" i="6" s="1"/>
  <c r="K321" i="6"/>
  <c r="L321" i="6"/>
  <c r="M321" i="6"/>
  <c r="K322" i="6"/>
  <c r="L322" i="6"/>
  <c r="M322" i="6" s="1"/>
  <c r="K323" i="6"/>
  <c r="L323" i="6"/>
  <c r="M323" i="6"/>
  <c r="K324" i="6"/>
  <c r="L324" i="6"/>
  <c r="M324" i="6" s="1"/>
  <c r="K325" i="6"/>
  <c r="L325" i="6"/>
  <c r="M325" i="6"/>
  <c r="K326" i="6"/>
  <c r="L326" i="6"/>
  <c r="M326" i="6"/>
  <c r="K327" i="6"/>
  <c r="L327" i="6"/>
  <c r="M327" i="6" s="1"/>
  <c r="K328" i="6"/>
  <c r="L328" i="6"/>
  <c r="M328" i="6" s="1"/>
  <c r="K329" i="6"/>
  <c r="L329" i="6"/>
  <c r="M329" i="6"/>
  <c r="K330" i="6"/>
  <c r="L330" i="6"/>
  <c r="M330" i="6" s="1"/>
  <c r="K331" i="6"/>
  <c r="L331" i="6"/>
  <c r="M331" i="6"/>
  <c r="K332" i="6"/>
  <c r="L332" i="6"/>
  <c r="M332" i="6" s="1"/>
  <c r="K333" i="6"/>
  <c r="L333" i="6"/>
  <c r="M333" i="6" s="1"/>
  <c r="K334" i="6"/>
  <c r="L334" i="6"/>
  <c r="M334" i="6"/>
  <c r="K335" i="6"/>
  <c r="L335" i="6"/>
  <c r="M335" i="6" s="1"/>
  <c r="K336" i="6"/>
  <c r="L336" i="6"/>
  <c r="M336" i="6" s="1"/>
  <c r="K337" i="6"/>
  <c r="L337" i="6"/>
  <c r="M337" i="6"/>
  <c r="K338" i="6"/>
  <c r="L338" i="6"/>
  <c r="M338" i="6" s="1"/>
  <c r="K339" i="6"/>
  <c r="L339" i="6"/>
  <c r="M339" i="6"/>
  <c r="K340" i="6"/>
  <c r="L340" i="6"/>
  <c r="M340" i="6" s="1"/>
  <c r="K341" i="6"/>
  <c r="L341" i="6"/>
  <c r="M341" i="6" s="1"/>
  <c r="K342" i="6"/>
  <c r="L342" i="6"/>
  <c r="M342" i="6"/>
  <c r="K343" i="6"/>
  <c r="L343" i="6"/>
  <c r="M343" i="6" s="1"/>
  <c r="K344" i="6"/>
  <c r="L344" i="6"/>
  <c r="M344" i="6" s="1"/>
  <c r="K345" i="6"/>
  <c r="L345" i="6"/>
  <c r="M345" i="6"/>
  <c r="K346" i="6"/>
  <c r="L346" i="6"/>
  <c r="M346" i="6" s="1"/>
  <c r="K347" i="6"/>
  <c r="L347" i="6"/>
  <c r="M347" i="6"/>
  <c r="K348" i="6"/>
  <c r="L348" i="6"/>
  <c r="M348" i="6" s="1"/>
  <c r="K349" i="6"/>
  <c r="L349" i="6"/>
  <c r="M349" i="6" s="1"/>
  <c r="K350" i="6"/>
  <c r="L350" i="6"/>
  <c r="M350" i="6"/>
  <c r="K351" i="6"/>
  <c r="L351" i="6"/>
  <c r="M351" i="6" s="1"/>
  <c r="K352" i="6"/>
  <c r="L352" i="6"/>
  <c r="M352" i="6" s="1"/>
  <c r="K353" i="6"/>
  <c r="L353" i="6"/>
  <c r="M353" i="6"/>
  <c r="K354" i="6"/>
  <c r="L354" i="6"/>
  <c r="M354" i="6" s="1"/>
  <c r="K355" i="6"/>
  <c r="L355" i="6"/>
  <c r="M355" i="6"/>
  <c r="K356" i="6"/>
  <c r="L356" i="6"/>
  <c r="M356" i="6" s="1"/>
  <c r="K357" i="6"/>
  <c r="L357" i="6"/>
  <c r="M357" i="6" s="1"/>
  <c r="K358" i="6"/>
  <c r="L358" i="6"/>
  <c r="M358" i="6"/>
  <c r="K359" i="6"/>
  <c r="L359" i="6"/>
  <c r="M359" i="6" s="1"/>
  <c r="K360" i="6"/>
  <c r="L360" i="6"/>
  <c r="M360" i="6" s="1"/>
  <c r="K361" i="6"/>
  <c r="L361" i="6"/>
  <c r="M361" i="6"/>
  <c r="K362" i="6"/>
  <c r="L362" i="6"/>
  <c r="M362" i="6" s="1"/>
  <c r="K363" i="6"/>
  <c r="L363" i="6"/>
  <c r="M363" i="6"/>
  <c r="K364" i="6"/>
  <c r="L364" i="6"/>
  <c r="M364" i="6" s="1"/>
  <c r="K365" i="6"/>
  <c r="L365" i="6"/>
  <c r="M365" i="6" s="1"/>
  <c r="K366" i="6"/>
  <c r="L366" i="6"/>
  <c r="M366" i="6"/>
  <c r="K367" i="6"/>
  <c r="L367" i="6"/>
  <c r="M367" i="6" s="1"/>
  <c r="K368" i="6"/>
  <c r="L368" i="6"/>
  <c r="M368" i="6" s="1"/>
  <c r="K369" i="6"/>
  <c r="L369" i="6"/>
  <c r="M369" i="6"/>
  <c r="K370" i="6"/>
  <c r="L370" i="6"/>
  <c r="M370" i="6" s="1"/>
  <c r="K371" i="6"/>
  <c r="L371" i="6"/>
  <c r="M371" i="6"/>
  <c r="K372" i="6"/>
  <c r="L372" i="6"/>
  <c r="M372" i="6"/>
  <c r="K373" i="6"/>
  <c r="L373" i="6"/>
  <c r="M373" i="6" s="1"/>
  <c r="K374" i="6"/>
  <c r="L374" i="6"/>
  <c r="M374" i="6"/>
  <c r="K375" i="6"/>
  <c r="L375" i="6"/>
  <c r="M375" i="6" s="1"/>
  <c r="K376" i="6"/>
  <c r="L376" i="6"/>
  <c r="M376" i="6" s="1"/>
  <c r="K377" i="6"/>
  <c r="L377" i="6"/>
  <c r="M377" i="6"/>
  <c r="K378" i="6"/>
  <c r="L378" i="6"/>
  <c r="M378" i="6" s="1"/>
  <c r="K379" i="6"/>
  <c r="L379" i="6"/>
  <c r="M379" i="6"/>
  <c r="K380" i="6"/>
  <c r="L380" i="6"/>
  <c r="M380" i="6"/>
  <c r="K381" i="6"/>
  <c r="L381" i="6"/>
  <c r="M381" i="6" s="1"/>
  <c r="K382" i="6"/>
  <c r="L382" i="6"/>
  <c r="M382" i="6"/>
  <c r="K383" i="6"/>
  <c r="L383" i="6"/>
  <c r="M383" i="6" s="1"/>
  <c r="K384" i="6"/>
  <c r="L384" i="6"/>
  <c r="M384" i="6" s="1"/>
  <c r="K385" i="6"/>
  <c r="L385" i="6"/>
  <c r="M385" i="6"/>
  <c r="K386" i="6"/>
  <c r="L386" i="6"/>
  <c r="M386" i="6" s="1"/>
  <c r="K387" i="6"/>
  <c r="L387" i="6"/>
  <c r="M387" i="6"/>
  <c r="K4" i="6"/>
  <c r="M4" i="6"/>
  <c r="L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384" i="6"/>
  <c r="H385" i="6"/>
  <c r="H386" i="6"/>
  <c r="H387" i="6"/>
  <c r="H4" i="6"/>
</calcChain>
</file>

<file path=xl/sharedStrings.xml><?xml version="1.0" encoding="utf-8"?>
<sst xmlns="http://schemas.openxmlformats.org/spreadsheetml/2006/main" count="406" uniqueCount="390">
  <si>
    <r>
      <rPr>
        <vertAlign val="superscript"/>
        <sz val="6"/>
        <rFont val="Lucida Sans Unicode"/>
        <family val="2"/>
      </rPr>
      <t xml:space="preserve">Administración:      </t>
    </r>
    <r>
      <rPr>
        <b/>
        <sz val="6"/>
        <rFont val="Arial"/>
        <family val="2"/>
      </rPr>
      <t xml:space="preserve">DIEGO CHAVARRI &amp; ASOC. NEG.INMOB. SRL                                                                                                                                                 </t>
    </r>
    <r>
      <rPr>
        <vertAlign val="superscript"/>
        <sz val="6"/>
        <rFont val="Lucida Sans Unicode"/>
        <family val="2"/>
      </rPr>
      <t xml:space="preserve">N° R.P.A.:         </t>
    </r>
    <r>
      <rPr>
        <b/>
        <sz val="6"/>
        <rFont val="Arial"/>
        <family val="2"/>
      </rPr>
      <t xml:space="preserve">7770/ 818                                                                             </t>
    </r>
    <r>
      <rPr>
        <vertAlign val="superscript"/>
        <sz val="6"/>
        <rFont val="Lucida Sans Unicode"/>
        <family val="2"/>
      </rPr>
      <t xml:space="preserve">C.U.I.T.:        </t>
    </r>
    <r>
      <rPr>
        <b/>
        <sz val="6"/>
        <rFont val="Arial"/>
        <family val="2"/>
      </rPr>
      <t xml:space="preserve">30-70936057-0
</t>
    </r>
    <r>
      <rPr>
        <vertAlign val="superscript"/>
        <sz val="6"/>
        <rFont val="Lucida Sans Unicode"/>
        <family val="2"/>
      </rPr>
      <t xml:space="preserve">Domicilio del consorcio:           </t>
    </r>
    <r>
      <rPr>
        <b/>
        <sz val="6"/>
        <rFont val="Arial"/>
        <family val="2"/>
      </rPr>
      <t xml:space="preserve">M. LARUMBE 3151                                                                                                                                                                              </t>
    </r>
    <r>
      <rPr>
        <vertAlign val="superscript"/>
        <sz val="6"/>
        <rFont val="Lucida Sans Unicode"/>
        <family val="2"/>
      </rPr>
      <t xml:space="preserve">C.U.I.T.:        </t>
    </r>
    <r>
      <rPr>
        <b/>
        <sz val="6"/>
        <rFont val="Arial"/>
        <family val="2"/>
      </rPr>
      <t xml:space="preserve">30-70051238-6
</t>
    </r>
    <r>
      <rPr>
        <vertAlign val="superscript"/>
        <sz val="6"/>
        <rFont val="Lucida Sans Unicode"/>
        <family val="2"/>
      </rPr>
      <t xml:space="preserve">Periodo:    </t>
    </r>
    <r>
      <rPr>
        <b/>
        <sz val="6"/>
        <rFont val="Arial"/>
        <family val="2"/>
      </rPr>
      <t>ABRIL/ 2024</t>
    </r>
  </si>
  <si>
    <r>
      <rPr>
        <b/>
        <sz val="8"/>
        <color rgb="FFFFFFFF"/>
        <rFont val="Arial"/>
        <family val="2"/>
      </rPr>
      <t>ESTADO DE CUENTAS Y PRORRATEO</t>
    </r>
  </si>
  <si>
    <r>
      <rPr>
        <b/>
        <sz val="8"/>
        <rFont val="Courier New"/>
        <family val="3"/>
      </rPr>
      <t>U.F.</t>
    </r>
  </si>
  <si>
    <r>
      <rPr>
        <b/>
        <sz val="8"/>
        <rFont val="Courier New"/>
        <family val="3"/>
      </rPr>
      <t>DEPTO.</t>
    </r>
  </si>
  <si>
    <r>
      <rPr>
        <b/>
        <sz val="8"/>
        <rFont val="Courier New"/>
        <family val="3"/>
      </rPr>
      <t>PROPIETARIO                       S.ANTERIOR</t>
    </r>
  </si>
  <si>
    <r>
      <rPr>
        <b/>
        <sz val="8"/>
        <rFont val="Courier New"/>
        <family val="3"/>
      </rPr>
      <t>PAGOS</t>
    </r>
  </si>
  <si>
    <r>
      <rPr>
        <b/>
        <sz val="8"/>
        <rFont val="Courier New"/>
        <family val="3"/>
      </rPr>
      <t>BONIFIC.</t>
    </r>
  </si>
  <si>
    <r>
      <rPr>
        <b/>
        <sz val="8"/>
        <rFont val="Courier New"/>
        <family val="3"/>
      </rPr>
      <t>DEUDA</t>
    </r>
  </si>
  <si>
    <r>
      <rPr>
        <b/>
        <sz val="8"/>
        <rFont val="Courier New"/>
        <family val="3"/>
      </rPr>
      <t>INTERESES</t>
    </r>
  </si>
  <si>
    <r>
      <rPr>
        <b/>
        <sz val="8"/>
        <rFont val="Courier New"/>
        <family val="3"/>
      </rPr>
      <t>PORC. A</t>
    </r>
  </si>
  <si>
    <r>
      <rPr>
        <b/>
        <sz val="8"/>
        <rFont val="Courier New"/>
        <family val="3"/>
      </rPr>
      <t>GASTOS A</t>
    </r>
  </si>
  <si>
    <r>
      <rPr>
        <b/>
        <sz val="8"/>
        <rFont val="Courier New"/>
        <family val="3"/>
      </rPr>
      <t>GASTOS B</t>
    </r>
  </si>
  <si>
    <r>
      <rPr>
        <b/>
        <sz val="8"/>
        <rFont val="Courier New"/>
        <family val="3"/>
      </rPr>
      <t>GASTOS C</t>
    </r>
  </si>
  <si>
    <r>
      <rPr>
        <b/>
        <sz val="8"/>
        <rFont val="Courier New"/>
        <family val="3"/>
      </rPr>
      <t>CUOTA EXT</t>
    </r>
  </si>
  <si>
    <r>
      <rPr>
        <b/>
        <sz val="8"/>
        <rFont val="Courier New"/>
        <family val="3"/>
      </rPr>
      <t>PARTIC.</t>
    </r>
  </si>
  <si>
    <r>
      <rPr>
        <b/>
        <sz val="8"/>
        <rFont val="Courier New"/>
        <family val="3"/>
      </rPr>
      <t>REDON</t>
    </r>
  </si>
  <si>
    <r>
      <rPr>
        <b/>
        <sz val="8"/>
        <rFont val="Courier New"/>
        <family val="3"/>
      </rPr>
      <t>TOTAL</t>
    </r>
  </si>
  <si>
    <r>
      <rPr>
        <b/>
        <sz val="8"/>
        <rFont val="Courier New"/>
        <family val="3"/>
      </rPr>
      <t xml:space="preserve"> BORELLO NATALIA</t>
    </r>
  </si>
  <si>
    <r>
      <rPr>
        <b/>
        <sz val="8"/>
        <rFont val="Courier New"/>
        <family val="3"/>
      </rPr>
      <t>RUGGIERI JUAN P...</t>
    </r>
  </si>
  <si>
    <r>
      <rPr>
        <b/>
        <sz val="8"/>
        <rFont val="Courier New"/>
        <family val="3"/>
      </rPr>
      <t>JASTREB LUIS</t>
    </r>
  </si>
  <si>
    <r>
      <rPr>
        <b/>
        <sz val="8"/>
        <rFont val="Courier New"/>
        <family val="3"/>
      </rPr>
      <t>BRUNNER CHRISTIAN</t>
    </r>
  </si>
  <si>
    <r>
      <rPr>
        <b/>
        <sz val="8"/>
        <rFont val="Courier New"/>
        <family val="3"/>
      </rPr>
      <t>BARREIRO CECILIA</t>
    </r>
  </si>
  <si>
    <r>
      <rPr>
        <b/>
        <sz val="8"/>
        <rFont val="Courier New"/>
        <family val="3"/>
      </rPr>
      <t>RANCANO GABRIELA</t>
    </r>
  </si>
  <si>
    <r>
      <rPr>
        <b/>
        <sz val="8"/>
        <rFont val="Courier New"/>
        <family val="3"/>
      </rPr>
      <t>AELGAS SA</t>
    </r>
  </si>
  <si>
    <r>
      <rPr>
        <b/>
        <sz val="8"/>
        <rFont val="Courier New"/>
        <family val="3"/>
      </rPr>
      <t>GOTTER MARIA CE...</t>
    </r>
  </si>
  <si>
    <r>
      <rPr>
        <b/>
        <sz val="8"/>
        <rFont val="Courier New"/>
        <family val="3"/>
      </rPr>
      <t>TOPOL NANCY</t>
    </r>
  </si>
  <si>
    <r>
      <rPr>
        <b/>
        <sz val="8"/>
        <rFont val="Courier New"/>
        <family val="3"/>
      </rPr>
      <t>BATTALLENI ENRIQUE</t>
    </r>
  </si>
  <si>
    <r>
      <rPr>
        <b/>
        <sz val="8"/>
        <rFont val="Courier New"/>
        <family val="3"/>
      </rPr>
      <t>DONATO ANTONIA</t>
    </r>
  </si>
  <si>
    <r>
      <rPr>
        <b/>
        <sz val="8"/>
        <rFont val="Courier New"/>
        <family val="3"/>
      </rPr>
      <t>TURINA MARICEL</t>
    </r>
  </si>
  <si>
    <r>
      <rPr>
        <b/>
        <sz val="8"/>
        <rFont val="Courier New"/>
        <family val="3"/>
      </rPr>
      <t>BACIGALUPO SOFIA</t>
    </r>
  </si>
  <si>
    <r>
      <rPr>
        <b/>
        <sz val="8"/>
        <rFont val="Courier New"/>
        <family val="3"/>
      </rPr>
      <t>SCHUBERT DE BELVA</t>
    </r>
  </si>
  <si>
    <r>
      <rPr>
        <b/>
        <sz val="8"/>
        <rFont val="Courier New"/>
        <family val="3"/>
      </rPr>
      <t>ACOSTA ROGELIO</t>
    </r>
  </si>
  <si>
    <r>
      <rPr>
        <b/>
        <sz val="8"/>
        <rFont val="Courier New"/>
        <family val="3"/>
      </rPr>
      <t>IRIBARNE CARLOS</t>
    </r>
  </si>
  <si>
    <r>
      <rPr>
        <b/>
        <sz val="8"/>
        <rFont val="Courier New"/>
        <family val="3"/>
      </rPr>
      <t>AMERICA PAVILIO...</t>
    </r>
  </si>
  <si>
    <r>
      <rPr>
        <b/>
        <sz val="8"/>
        <rFont val="Courier New"/>
        <family val="3"/>
      </rPr>
      <t>KETTERING SA</t>
    </r>
  </si>
  <si>
    <r>
      <rPr>
        <b/>
        <sz val="8"/>
        <rFont val="Courier New"/>
        <family val="3"/>
      </rPr>
      <t>PALMIER LUIS RODOL</t>
    </r>
  </si>
  <si>
    <r>
      <rPr>
        <b/>
        <sz val="8"/>
        <rFont val="Courier New"/>
        <family val="3"/>
      </rPr>
      <t>MAGNASCO RODOLF...</t>
    </r>
  </si>
  <si>
    <r>
      <rPr>
        <b/>
        <sz val="8"/>
        <rFont val="Courier New"/>
        <family val="3"/>
      </rPr>
      <t>PUEBLO NUEVO SRL</t>
    </r>
  </si>
  <si>
    <r>
      <rPr>
        <b/>
        <sz val="8"/>
        <rFont val="Courier New"/>
        <family val="3"/>
      </rPr>
      <t>MOYANO CARLOS</t>
    </r>
  </si>
  <si>
    <r>
      <rPr>
        <b/>
        <sz val="8"/>
        <rFont val="Courier New"/>
        <family val="3"/>
      </rPr>
      <t>D ANDRE MARIA M...</t>
    </r>
  </si>
  <si>
    <r>
      <rPr>
        <b/>
        <sz val="8"/>
        <rFont val="Courier New"/>
        <family val="3"/>
      </rPr>
      <t>GALLEGO SOLEDAD</t>
    </r>
  </si>
  <si>
    <r>
      <rPr>
        <b/>
        <sz val="8"/>
        <rFont val="Courier New"/>
        <family val="3"/>
      </rPr>
      <t>FERNANDEZ ADRIANA</t>
    </r>
  </si>
  <si>
    <r>
      <rPr>
        <b/>
        <sz val="8"/>
        <rFont val="Courier New"/>
        <family val="3"/>
      </rPr>
      <t>MANCINI ADRIANA</t>
    </r>
  </si>
  <si>
    <r>
      <rPr>
        <b/>
        <sz val="8"/>
        <rFont val="Courier New"/>
        <family val="3"/>
      </rPr>
      <t>CROUZEL MARTA JOSE</t>
    </r>
  </si>
  <si>
    <r>
      <rPr>
        <b/>
        <sz val="8"/>
        <rFont val="Courier New"/>
        <family val="3"/>
      </rPr>
      <t>BONA RAMIRO</t>
    </r>
  </si>
  <si>
    <r>
      <rPr>
        <b/>
        <sz val="8"/>
        <rFont val="Courier New"/>
        <family val="3"/>
      </rPr>
      <t>IRARRAZAVAL MAC...</t>
    </r>
  </si>
  <si>
    <r>
      <rPr>
        <b/>
        <sz val="8"/>
        <rFont val="Courier New"/>
        <family val="3"/>
      </rPr>
      <t>DI LASCIO MATIAS</t>
    </r>
  </si>
  <si>
    <r>
      <rPr>
        <b/>
        <sz val="8"/>
        <rFont val="Courier New"/>
        <family val="3"/>
      </rPr>
      <t>BLANCO ALBERTO</t>
    </r>
  </si>
  <si>
    <r>
      <rPr>
        <b/>
        <sz val="8"/>
        <rFont val="Courier New"/>
        <family val="3"/>
      </rPr>
      <t>MARTINOTTI DIEGO F</t>
    </r>
  </si>
  <si>
    <r>
      <rPr>
        <b/>
        <sz val="8"/>
        <rFont val="Courier New"/>
        <family val="3"/>
      </rPr>
      <t>MONTI SILVIA (J...</t>
    </r>
  </si>
  <si>
    <r>
      <rPr>
        <b/>
        <sz val="8"/>
        <rFont val="Courier New"/>
        <family val="3"/>
      </rPr>
      <t>MARTINEZ ALFREDO A</t>
    </r>
  </si>
  <si>
    <r>
      <rPr>
        <b/>
        <sz val="8"/>
        <rFont val="Courier New"/>
        <family val="3"/>
      </rPr>
      <t>PLOHN MARTIN Y ...</t>
    </r>
  </si>
  <si>
    <r>
      <rPr>
        <b/>
        <sz val="8"/>
        <rFont val="Courier New"/>
        <family val="3"/>
      </rPr>
      <t>RUHSTALLER CECILIA</t>
    </r>
  </si>
  <si>
    <r>
      <rPr>
        <b/>
        <sz val="8"/>
        <rFont val="Courier New"/>
        <family val="3"/>
      </rPr>
      <t>STRADA MARIA</t>
    </r>
  </si>
  <si>
    <r>
      <rPr>
        <b/>
        <sz val="8"/>
        <rFont val="Courier New"/>
        <family val="3"/>
      </rPr>
      <t>GHERGOROVICH AL...</t>
    </r>
  </si>
  <si>
    <r>
      <rPr>
        <b/>
        <sz val="8"/>
        <rFont val="Courier New"/>
        <family val="3"/>
      </rPr>
      <t>MUSSO ROBERTO A...</t>
    </r>
  </si>
  <si>
    <r>
      <rPr>
        <b/>
        <sz val="8"/>
        <rFont val="Courier New"/>
        <family val="3"/>
      </rPr>
      <t>SCHINDLER CLAUD...</t>
    </r>
  </si>
  <si>
    <r>
      <rPr>
        <b/>
        <sz val="8"/>
        <rFont val="Courier New"/>
        <family val="3"/>
      </rPr>
      <t>BOSCH JUAN MANUEL</t>
    </r>
  </si>
  <si>
    <r>
      <rPr>
        <b/>
        <sz val="8"/>
        <rFont val="Courier New"/>
        <family val="3"/>
      </rPr>
      <t>ORIBE MARIA FLO...</t>
    </r>
  </si>
  <si>
    <r>
      <rPr>
        <b/>
        <sz val="8"/>
        <rFont val="Courier New"/>
        <family val="3"/>
      </rPr>
      <t>PRESAS SERGIO D...</t>
    </r>
  </si>
  <si>
    <r>
      <rPr>
        <b/>
        <sz val="8"/>
        <rFont val="Courier New"/>
        <family val="3"/>
      </rPr>
      <t>COTO VIVIANA PAULA</t>
    </r>
  </si>
  <si>
    <r>
      <rPr>
        <b/>
        <sz val="8"/>
        <rFont val="Courier New"/>
        <family val="3"/>
      </rPr>
      <t>ICETA MARIA CEC...</t>
    </r>
  </si>
  <si>
    <r>
      <rPr>
        <b/>
        <sz val="8"/>
        <rFont val="Courier New"/>
        <family val="3"/>
      </rPr>
      <t>IGLESIAS JUAN C...</t>
    </r>
  </si>
  <si>
    <r>
      <rPr>
        <b/>
        <sz val="8"/>
        <rFont val="Courier New"/>
        <family val="3"/>
      </rPr>
      <t>DAURAT ANA MARIA</t>
    </r>
  </si>
  <si>
    <r>
      <rPr>
        <b/>
        <sz val="8"/>
        <rFont val="Courier New"/>
        <family val="3"/>
      </rPr>
      <t>FERRERO CARLOS ...</t>
    </r>
  </si>
  <si>
    <r>
      <rPr>
        <b/>
        <sz val="8"/>
        <rFont val="Courier New"/>
        <family val="3"/>
      </rPr>
      <t>ROSATI MA</t>
    </r>
  </si>
  <si>
    <r>
      <rPr>
        <b/>
        <sz val="8"/>
        <rFont val="Courier New"/>
        <family val="3"/>
      </rPr>
      <t>ARBIZU GERMAN R...</t>
    </r>
  </si>
  <si>
    <r>
      <rPr>
        <b/>
        <sz val="8"/>
        <rFont val="Courier New"/>
        <family val="3"/>
      </rPr>
      <t>BLANCO SILVIA</t>
    </r>
  </si>
  <si>
    <r>
      <rPr>
        <b/>
        <sz val="8"/>
        <rFont val="Courier New"/>
        <family val="3"/>
      </rPr>
      <t>MOONS MARIA SOL</t>
    </r>
  </si>
  <si>
    <r>
      <rPr>
        <b/>
        <sz val="8"/>
        <rFont val="Courier New"/>
        <family val="3"/>
      </rPr>
      <t>SUELDO JORGE EDUAR</t>
    </r>
  </si>
  <si>
    <r>
      <rPr>
        <b/>
        <sz val="8"/>
        <rFont val="Courier New"/>
        <family val="3"/>
      </rPr>
      <t>AGAZZI ADRIAN</t>
    </r>
  </si>
  <si>
    <r>
      <rPr>
        <b/>
        <sz val="8"/>
        <rFont val="Courier New"/>
        <family val="3"/>
      </rPr>
      <t>RODRIGUEZ FALCO...</t>
    </r>
  </si>
  <si>
    <r>
      <rPr>
        <b/>
        <sz val="8"/>
        <rFont val="Courier New"/>
        <family val="3"/>
      </rPr>
      <t>FUSCO NORMA</t>
    </r>
  </si>
  <si>
    <r>
      <rPr>
        <b/>
        <sz val="8"/>
        <rFont val="Courier New"/>
        <family val="3"/>
      </rPr>
      <t>CAMBON NILDA BE...</t>
    </r>
  </si>
  <si>
    <r>
      <rPr>
        <b/>
        <sz val="8"/>
        <rFont val="Courier New"/>
        <family val="3"/>
      </rPr>
      <t>RIVANERA GUILLERMO</t>
    </r>
  </si>
  <si>
    <r>
      <rPr>
        <b/>
        <sz val="8"/>
        <rFont val="Courier New"/>
        <family val="3"/>
      </rPr>
      <t>ARIZAGA CARLOS ...</t>
    </r>
  </si>
  <si>
    <r>
      <rPr>
        <b/>
        <sz val="8"/>
        <rFont val="Courier New"/>
        <family val="3"/>
      </rPr>
      <t>STROBELT ENRIQUE</t>
    </r>
  </si>
  <si>
    <r>
      <rPr>
        <b/>
        <sz val="8"/>
        <rFont val="Courier New"/>
        <family val="3"/>
      </rPr>
      <t>CHANA LUIS IGNACIO</t>
    </r>
  </si>
  <si>
    <r>
      <rPr>
        <b/>
        <sz val="8"/>
        <rFont val="Courier New"/>
        <family val="3"/>
      </rPr>
      <t>SANZERI ANTONIO</t>
    </r>
  </si>
  <si>
    <r>
      <rPr>
        <b/>
        <sz val="8"/>
        <rFont val="Courier New"/>
        <family val="3"/>
      </rPr>
      <t>PASCAL MARCELA</t>
    </r>
  </si>
  <si>
    <r>
      <rPr>
        <b/>
        <sz val="8"/>
        <rFont val="Courier New"/>
        <family val="3"/>
      </rPr>
      <t>DADAMO GUILLERMO D</t>
    </r>
  </si>
  <si>
    <r>
      <rPr>
        <b/>
        <sz val="8"/>
        <rFont val="Courier New"/>
        <family val="3"/>
      </rPr>
      <t>GARCIA COSCIA VICT</t>
    </r>
  </si>
  <si>
    <r>
      <rPr>
        <b/>
        <sz val="8"/>
        <rFont val="Courier New"/>
        <family val="3"/>
      </rPr>
      <t>BELINQUE, JULIAN JAVIER</t>
    </r>
  </si>
  <si>
    <r>
      <rPr>
        <b/>
        <sz val="8"/>
        <rFont val="Courier New"/>
        <family val="3"/>
      </rPr>
      <t>MENNA ALEJANDRA LE</t>
    </r>
  </si>
  <si>
    <r>
      <rPr>
        <b/>
        <sz val="8"/>
        <rFont val="Courier New"/>
        <family val="3"/>
      </rPr>
      <t>AMOROS, MARCELO GUSTAVO</t>
    </r>
  </si>
  <si>
    <r>
      <rPr>
        <b/>
        <sz val="8"/>
        <rFont val="Courier New"/>
        <family val="3"/>
      </rPr>
      <t>NERVI NESTOR HE...</t>
    </r>
  </si>
  <si>
    <r>
      <rPr>
        <b/>
        <sz val="8"/>
        <rFont val="Courier New"/>
        <family val="3"/>
      </rPr>
      <t>COLLIA ANDREA</t>
    </r>
  </si>
  <si>
    <r>
      <rPr>
        <b/>
        <sz val="8"/>
        <rFont val="Courier New"/>
        <family val="3"/>
      </rPr>
      <t>BUEZAS ASTRID</t>
    </r>
  </si>
  <si>
    <r>
      <rPr>
        <b/>
        <sz val="8"/>
        <rFont val="Courier New"/>
        <family val="3"/>
      </rPr>
      <t>BONAFINA VIRGINIA</t>
    </r>
  </si>
  <si>
    <r>
      <rPr>
        <b/>
        <sz val="8"/>
        <rFont val="Courier New"/>
        <family val="3"/>
      </rPr>
      <t>REYNARD SILVIA ...</t>
    </r>
  </si>
  <si>
    <r>
      <rPr>
        <b/>
        <sz val="8"/>
        <rFont val="Courier New"/>
        <family val="3"/>
      </rPr>
      <t>CODONY BOTEY FE...</t>
    </r>
  </si>
  <si>
    <r>
      <rPr>
        <b/>
        <sz val="8"/>
        <rFont val="Courier New"/>
        <family val="3"/>
      </rPr>
      <t>ZAMBETTI GABRIELA</t>
    </r>
  </si>
  <si>
    <r>
      <rPr>
        <b/>
        <sz val="8"/>
        <rFont val="Courier New"/>
        <family val="3"/>
      </rPr>
      <t>KESZLER RAUL AL...</t>
    </r>
  </si>
  <si>
    <r>
      <rPr>
        <b/>
        <sz val="8"/>
        <rFont val="Courier New"/>
        <family val="3"/>
      </rPr>
      <t>GUARNA AGUSTIN ...</t>
    </r>
  </si>
  <si>
    <r>
      <rPr>
        <b/>
        <sz val="8"/>
        <rFont val="Courier New"/>
        <family val="3"/>
      </rPr>
      <t>BERRINO DIEGO MART</t>
    </r>
  </si>
  <si>
    <r>
      <rPr>
        <b/>
        <sz val="8"/>
        <rFont val="Courier New"/>
        <family val="3"/>
      </rPr>
      <t>MOONS LARA</t>
    </r>
  </si>
  <si>
    <r>
      <rPr>
        <b/>
        <sz val="8"/>
        <rFont val="Courier New"/>
        <family val="3"/>
      </rPr>
      <t>MARTINEZ ALFREDO</t>
    </r>
  </si>
  <si>
    <r>
      <rPr>
        <b/>
        <sz val="8"/>
        <rFont val="Courier New"/>
        <family val="3"/>
      </rPr>
      <t>RAIMONDO LILIANA</t>
    </r>
  </si>
  <si>
    <r>
      <rPr>
        <b/>
        <sz val="8"/>
        <rFont val="Courier New"/>
        <family val="3"/>
      </rPr>
      <t>REYNARD SILVIA</t>
    </r>
  </si>
  <si>
    <r>
      <rPr>
        <b/>
        <sz val="8"/>
        <rFont val="Courier New"/>
        <family val="3"/>
      </rPr>
      <t>NOYA MIGUEL ANGEL</t>
    </r>
  </si>
  <si>
    <r>
      <rPr>
        <b/>
        <sz val="8"/>
        <rFont val="Courier New"/>
        <family val="3"/>
      </rPr>
      <t>RIAL MARIA ROSANA</t>
    </r>
  </si>
  <si>
    <r>
      <rPr>
        <b/>
        <sz val="8"/>
        <rFont val="Courier New"/>
        <family val="3"/>
      </rPr>
      <t>MANZANARES MARIELA</t>
    </r>
  </si>
  <si>
    <r>
      <rPr>
        <b/>
        <sz val="8"/>
        <rFont val="Courier New"/>
        <family val="3"/>
      </rPr>
      <t>DIGILIO OSCAR</t>
    </r>
  </si>
  <si>
    <r>
      <rPr>
        <b/>
        <sz val="8"/>
        <rFont val="Courier New"/>
        <family val="3"/>
      </rPr>
      <t>GARCIA HECTOR</t>
    </r>
  </si>
  <si>
    <r>
      <rPr>
        <b/>
        <sz val="8"/>
        <rFont val="Courier New"/>
        <family val="3"/>
      </rPr>
      <t>ILARRI RAMIRO E...</t>
    </r>
  </si>
  <si>
    <r>
      <rPr>
        <b/>
        <sz val="8"/>
        <rFont val="Courier New"/>
        <family val="3"/>
      </rPr>
      <t>KOSACOFF VANESA</t>
    </r>
  </si>
  <si>
    <r>
      <rPr>
        <b/>
        <sz val="8"/>
        <rFont val="Courier New"/>
        <family val="3"/>
      </rPr>
      <t>ZAVALA RAUL</t>
    </r>
  </si>
  <si>
    <r>
      <rPr>
        <b/>
        <sz val="8"/>
        <rFont val="Courier New"/>
        <family val="3"/>
      </rPr>
      <t>CALONICO CHRISTIAN</t>
    </r>
  </si>
  <si>
    <r>
      <rPr>
        <b/>
        <sz val="8"/>
        <rFont val="Courier New"/>
        <family val="3"/>
      </rPr>
      <t>LANARDONNE AGUS...</t>
    </r>
  </si>
  <si>
    <r>
      <rPr>
        <b/>
        <sz val="8"/>
        <rFont val="Courier New"/>
        <family val="3"/>
      </rPr>
      <t>LOFORTE LEILA</t>
    </r>
  </si>
  <si>
    <r>
      <rPr>
        <b/>
        <sz val="8"/>
        <rFont val="Courier New"/>
        <family val="3"/>
      </rPr>
      <t>ESPINOSA BUSCHI...</t>
    </r>
  </si>
  <si>
    <r>
      <rPr>
        <b/>
        <sz val="8"/>
        <rFont val="Courier New"/>
        <family val="3"/>
      </rPr>
      <t>VERDU CLAUDIO</t>
    </r>
  </si>
  <si>
    <r>
      <rPr>
        <b/>
        <sz val="8"/>
        <rFont val="Courier New"/>
        <family val="3"/>
      </rPr>
      <t>HARILAOS ALBERTO</t>
    </r>
  </si>
  <si>
    <r>
      <rPr>
        <b/>
        <sz val="8"/>
        <rFont val="Courier New"/>
        <family val="3"/>
      </rPr>
      <t>GABRIELLI LACAL...</t>
    </r>
  </si>
  <si>
    <r>
      <rPr>
        <b/>
        <sz val="8"/>
        <rFont val="Courier New"/>
        <family val="3"/>
      </rPr>
      <t>RODRIGUEZ FERNANDO</t>
    </r>
  </si>
  <si>
    <r>
      <rPr>
        <b/>
        <sz val="8"/>
        <rFont val="Courier New"/>
        <family val="3"/>
      </rPr>
      <t>MARC MAYO AXEL</t>
    </r>
  </si>
  <si>
    <r>
      <rPr>
        <b/>
        <sz val="8"/>
        <rFont val="Courier New"/>
        <family val="3"/>
      </rPr>
      <t>REZLER EVELINA</t>
    </r>
  </si>
  <si>
    <r>
      <rPr>
        <b/>
        <sz val="8"/>
        <rFont val="Courier New"/>
        <family val="3"/>
      </rPr>
      <t>DUETEX SA</t>
    </r>
  </si>
  <si>
    <r>
      <rPr>
        <b/>
        <sz val="8"/>
        <rFont val="Courier New"/>
        <family val="3"/>
      </rPr>
      <t>STIGOL ELIANA</t>
    </r>
  </si>
  <si>
    <r>
      <rPr>
        <b/>
        <sz val="8"/>
        <rFont val="Courier New"/>
        <family val="3"/>
      </rPr>
      <t>CHAB ISAAC</t>
    </r>
  </si>
  <si>
    <r>
      <rPr>
        <b/>
        <sz val="8"/>
        <rFont val="Courier New"/>
        <family val="3"/>
      </rPr>
      <t>FASSIO SANTIAGO TOMAS</t>
    </r>
  </si>
  <si>
    <r>
      <rPr>
        <b/>
        <sz val="8"/>
        <rFont val="Courier New"/>
        <family val="3"/>
      </rPr>
      <t>BAKAY VIVIANA RITA</t>
    </r>
  </si>
  <si>
    <r>
      <rPr>
        <b/>
        <sz val="8"/>
        <rFont val="Courier New"/>
        <family val="3"/>
      </rPr>
      <t>GARCIA CONEJO LILL</t>
    </r>
  </si>
  <si>
    <r>
      <rPr>
        <b/>
        <sz val="8"/>
        <rFont val="Courier New"/>
        <family val="3"/>
      </rPr>
      <t>RODRIGUEZ MARCELO</t>
    </r>
  </si>
  <si>
    <r>
      <rPr>
        <b/>
        <sz val="8"/>
        <rFont val="Courier New"/>
        <family val="3"/>
      </rPr>
      <t>URIBURU RICARDO</t>
    </r>
  </si>
  <si>
    <r>
      <rPr>
        <b/>
        <sz val="8"/>
        <rFont val="Courier New"/>
        <family val="3"/>
      </rPr>
      <t>CHAB MARISA VICTOR</t>
    </r>
  </si>
  <si>
    <r>
      <rPr>
        <b/>
        <sz val="8"/>
        <rFont val="Courier New"/>
        <family val="3"/>
      </rPr>
      <t>MAZZONCINI DE M...</t>
    </r>
  </si>
  <si>
    <r>
      <rPr>
        <b/>
        <sz val="8"/>
        <rFont val="Courier New"/>
        <family val="3"/>
      </rPr>
      <t>DEMONTIS ELSA</t>
    </r>
  </si>
  <si>
    <r>
      <rPr>
        <b/>
        <sz val="8"/>
        <rFont val="Courier New"/>
        <family val="3"/>
      </rPr>
      <t>TURIACE SERGIO</t>
    </r>
  </si>
  <si>
    <r>
      <rPr>
        <b/>
        <sz val="8"/>
        <rFont val="Courier New"/>
        <family val="3"/>
      </rPr>
      <t>GILARDONI ADRIANA</t>
    </r>
  </si>
  <si>
    <r>
      <rPr>
        <b/>
        <sz val="8"/>
        <rFont val="Courier New"/>
        <family val="3"/>
      </rPr>
      <t>HEBE GRACIELA</t>
    </r>
  </si>
  <si>
    <r>
      <rPr>
        <b/>
        <sz val="8"/>
        <rFont val="Courier New"/>
        <family val="3"/>
      </rPr>
      <t>CRISTOFARO SALV...</t>
    </r>
  </si>
  <si>
    <r>
      <rPr>
        <b/>
        <sz val="8"/>
        <rFont val="Courier New"/>
        <family val="3"/>
      </rPr>
      <t>TASSARA CLAUDIA</t>
    </r>
  </si>
  <si>
    <r>
      <rPr>
        <b/>
        <sz val="8"/>
        <rFont val="Courier New"/>
        <family val="3"/>
      </rPr>
      <t>GARCIA OLIVER M...</t>
    </r>
  </si>
  <si>
    <r>
      <rPr>
        <b/>
        <sz val="8"/>
        <rFont val="Courier New"/>
        <family val="3"/>
      </rPr>
      <t>HENSCH A R REYNA</t>
    </r>
  </si>
  <si>
    <r>
      <rPr>
        <b/>
        <sz val="8"/>
        <rFont val="Courier New"/>
        <family val="3"/>
      </rPr>
      <t>LOPEZ MESA RODR...</t>
    </r>
  </si>
  <si>
    <r>
      <rPr>
        <b/>
        <sz val="8"/>
        <rFont val="Courier New"/>
        <family val="3"/>
      </rPr>
      <t>HIDALGO SANTIAGO</t>
    </r>
  </si>
  <si>
    <r>
      <rPr>
        <b/>
        <sz val="8"/>
        <rFont val="Courier New"/>
        <family val="3"/>
      </rPr>
      <t>AGOTE ARTURO ROMAN</t>
    </r>
  </si>
  <si>
    <r>
      <rPr>
        <b/>
        <sz val="8"/>
        <rFont val="Courier New"/>
        <family val="3"/>
      </rPr>
      <t>ROULET JORGE</t>
    </r>
  </si>
  <si>
    <r>
      <rPr>
        <b/>
        <sz val="8"/>
        <rFont val="Courier New"/>
        <family val="3"/>
      </rPr>
      <t>CAPRIOTTI NORA</t>
    </r>
  </si>
  <si>
    <r>
      <rPr>
        <b/>
        <sz val="8"/>
        <rFont val="Courier New"/>
        <family val="3"/>
      </rPr>
      <t>RUDKIW BOJKO</t>
    </r>
  </si>
  <si>
    <r>
      <rPr>
        <b/>
        <sz val="8"/>
        <rFont val="Courier New"/>
        <family val="3"/>
      </rPr>
      <t>ALBERTINI SILVANO</t>
    </r>
  </si>
  <si>
    <r>
      <rPr>
        <b/>
        <sz val="8"/>
        <rFont val="Courier New"/>
        <family val="3"/>
      </rPr>
      <t>CARRIZO E / GI...</t>
    </r>
  </si>
  <si>
    <r>
      <rPr>
        <b/>
        <sz val="8"/>
        <rFont val="Courier New"/>
        <family val="3"/>
      </rPr>
      <t>CAPELO LUCIANA</t>
    </r>
  </si>
  <si>
    <r>
      <rPr>
        <b/>
        <sz val="8"/>
        <rFont val="Courier New"/>
        <family val="3"/>
      </rPr>
      <t>MESSINA GABRIELA</t>
    </r>
  </si>
  <si>
    <r>
      <rPr>
        <b/>
        <sz val="8"/>
        <rFont val="Courier New"/>
        <family val="3"/>
      </rPr>
      <t>ALFAYA MARIA DO...</t>
    </r>
  </si>
  <si>
    <r>
      <rPr>
        <b/>
        <sz val="8"/>
        <rFont val="Courier New"/>
        <family val="3"/>
      </rPr>
      <t>PRIETO MARIANA</t>
    </r>
  </si>
  <si>
    <r>
      <rPr>
        <b/>
        <sz val="8"/>
        <rFont val="Courier New"/>
        <family val="3"/>
      </rPr>
      <t>GIULIODIBARI NORA</t>
    </r>
  </si>
  <si>
    <r>
      <rPr>
        <b/>
        <sz val="8"/>
        <rFont val="Courier New"/>
        <family val="3"/>
      </rPr>
      <t>GULLO MARCELO J...</t>
    </r>
  </si>
  <si>
    <r>
      <rPr>
        <b/>
        <sz val="8"/>
        <rFont val="Courier New"/>
        <family val="3"/>
      </rPr>
      <t>BACINO PATRICIA</t>
    </r>
  </si>
  <si>
    <r>
      <rPr>
        <b/>
        <sz val="8"/>
        <rFont val="Courier New"/>
        <family val="3"/>
      </rPr>
      <t>MILIC SANTIAGO</t>
    </r>
  </si>
  <si>
    <r>
      <rPr>
        <b/>
        <sz val="8"/>
        <rFont val="Courier New"/>
        <family val="3"/>
      </rPr>
      <t>HERNANDEZ MARIA</t>
    </r>
  </si>
  <si>
    <r>
      <rPr>
        <b/>
        <sz val="8"/>
        <rFont val="Courier New"/>
        <family val="3"/>
      </rPr>
      <t>ALBERTO PATRICIA</t>
    </r>
  </si>
  <si>
    <r>
      <rPr>
        <b/>
        <sz val="8"/>
        <rFont val="Courier New"/>
        <family val="3"/>
      </rPr>
      <t>OTERO IGNACIO</t>
    </r>
  </si>
  <si>
    <r>
      <rPr>
        <b/>
        <sz val="8"/>
        <rFont val="Courier New"/>
        <family val="3"/>
      </rPr>
      <t>AYERSA REYNAL</t>
    </r>
  </si>
  <si>
    <r>
      <rPr>
        <b/>
        <sz val="8"/>
        <rFont val="Courier New"/>
        <family val="3"/>
      </rPr>
      <t>ANA VOOGD - FIDEL SOSA</t>
    </r>
  </si>
  <si>
    <r>
      <rPr>
        <b/>
        <sz val="8"/>
        <rFont val="Courier New"/>
        <family val="3"/>
      </rPr>
      <t>DIAZ NATALIA J</t>
    </r>
  </si>
  <si>
    <r>
      <rPr>
        <b/>
        <sz val="8"/>
        <rFont val="Courier New"/>
        <family val="3"/>
      </rPr>
      <t>SONEIRA SEBASTIAN</t>
    </r>
  </si>
  <si>
    <r>
      <rPr>
        <b/>
        <sz val="8"/>
        <rFont val="Courier New"/>
        <family val="3"/>
      </rPr>
      <t>CANALE PATRICIA</t>
    </r>
  </si>
  <si>
    <r>
      <rPr>
        <b/>
        <sz val="8"/>
        <rFont val="Courier New"/>
        <family val="3"/>
      </rPr>
      <t>RABOLLI ROXANA</t>
    </r>
  </si>
  <si>
    <r>
      <rPr>
        <b/>
        <sz val="8"/>
        <rFont val="Courier New"/>
        <family val="3"/>
      </rPr>
      <t>JUAREZ/NOGUEIRA</t>
    </r>
  </si>
  <si>
    <r>
      <rPr>
        <b/>
        <sz val="8"/>
        <rFont val="Courier New"/>
        <family val="3"/>
      </rPr>
      <t>ALVAREZ GIGANTI</t>
    </r>
  </si>
  <si>
    <r>
      <rPr>
        <b/>
        <sz val="8"/>
        <rFont val="Courier New"/>
        <family val="3"/>
      </rPr>
      <t>AMENDOLARA CARLOS</t>
    </r>
  </si>
  <si>
    <r>
      <rPr>
        <b/>
        <sz val="8"/>
        <rFont val="Courier New"/>
        <family val="3"/>
      </rPr>
      <t>VALDEZ GABRIEL</t>
    </r>
  </si>
  <si>
    <r>
      <rPr>
        <b/>
        <sz val="8"/>
        <rFont val="Courier New"/>
        <family val="3"/>
      </rPr>
      <t>LOPEZ SUSANA</t>
    </r>
  </si>
  <si>
    <r>
      <rPr>
        <b/>
        <sz val="8"/>
        <rFont val="Courier New"/>
        <family val="3"/>
      </rPr>
      <t>COSTA GABRIEL</t>
    </r>
  </si>
  <si>
    <r>
      <rPr>
        <b/>
        <sz val="8"/>
        <rFont val="Courier New"/>
        <family val="3"/>
      </rPr>
      <t>TARELLI ENRIQUE</t>
    </r>
  </si>
  <si>
    <r>
      <rPr>
        <b/>
        <sz val="8"/>
        <rFont val="Courier New"/>
        <family val="3"/>
      </rPr>
      <t>MAROTTA NICOLAS</t>
    </r>
  </si>
  <si>
    <r>
      <rPr>
        <b/>
        <sz val="8"/>
        <rFont val="Courier New"/>
        <family val="3"/>
      </rPr>
      <t>GRIGERA MARIA E...</t>
    </r>
  </si>
  <si>
    <r>
      <rPr>
        <b/>
        <sz val="8"/>
        <rFont val="Courier New"/>
        <family val="3"/>
      </rPr>
      <t>BANDERA SERGIO</t>
    </r>
  </si>
  <si>
    <r>
      <rPr>
        <b/>
        <sz val="8"/>
        <rFont val="Courier New"/>
        <family val="3"/>
      </rPr>
      <t>RODRIGUEZ MARIA</t>
    </r>
  </si>
  <si>
    <r>
      <rPr>
        <b/>
        <sz val="8"/>
        <rFont val="Courier New"/>
        <family val="3"/>
      </rPr>
      <t>MAZAL ALEJANDRO</t>
    </r>
  </si>
  <si>
    <r>
      <rPr>
        <b/>
        <sz val="8"/>
        <rFont val="Courier New"/>
        <family val="3"/>
      </rPr>
      <t>GARCIA TORRES JULI</t>
    </r>
  </si>
  <si>
    <r>
      <rPr>
        <b/>
        <sz val="8"/>
        <rFont val="Courier New"/>
        <family val="3"/>
      </rPr>
      <t>LOPEZ ALMENDROS IS</t>
    </r>
  </si>
  <si>
    <r>
      <rPr>
        <b/>
        <sz val="8"/>
        <rFont val="Courier New"/>
        <family val="3"/>
      </rPr>
      <t>PRODISMO SRL</t>
    </r>
  </si>
  <si>
    <r>
      <rPr>
        <b/>
        <sz val="8"/>
        <rFont val="Courier New"/>
        <family val="3"/>
      </rPr>
      <t>FERNANDEZ CARIDE</t>
    </r>
  </si>
  <si>
    <r>
      <rPr>
        <b/>
        <sz val="8"/>
        <rFont val="Courier New"/>
        <family val="3"/>
      </rPr>
      <t>RAY IGNACIO</t>
    </r>
  </si>
  <si>
    <r>
      <rPr>
        <b/>
        <sz val="8"/>
        <rFont val="Courier New"/>
        <family val="3"/>
      </rPr>
      <t>CARPINTIERI MARIA</t>
    </r>
  </si>
  <si>
    <r>
      <rPr>
        <b/>
        <sz val="8"/>
        <rFont val="Courier New"/>
        <family val="3"/>
      </rPr>
      <t>CASAL FLAVIO MA...</t>
    </r>
  </si>
  <si>
    <r>
      <rPr>
        <b/>
        <sz val="8"/>
        <rFont val="Courier New"/>
        <family val="3"/>
      </rPr>
      <t>ROJO GUILLERMO</t>
    </r>
  </si>
  <si>
    <r>
      <rPr>
        <b/>
        <sz val="8"/>
        <rFont val="Courier New"/>
        <family val="3"/>
      </rPr>
      <t>GHERARDI MILAGROS</t>
    </r>
  </si>
  <si>
    <r>
      <rPr>
        <b/>
        <sz val="8"/>
        <rFont val="Courier New"/>
        <family val="3"/>
      </rPr>
      <t>GERLACH PAULA RADO</t>
    </r>
  </si>
  <si>
    <r>
      <rPr>
        <b/>
        <sz val="8"/>
        <rFont val="Courier New"/>
        <family val="3"/>
      </rPr>
      <t>TEDESCO ANA CEC...</t>
    </r>
  </si>
  <si>
    <r>
      <rPr>
        <b/>
        <sz val="8"/>
        <rFont val="Courier New"/>
        <family val="3"/>
      </rPr>
      <t>BOGGIANO GABRIEL</t>
    </r>
  </si>
  <si>
    <r>
      <rPr>
        <b/>
        <sz val="8"/>
        <rFont val="Courier New"/>
        <family val="3"/>
      </rPr>
      <t>SUIFFET CLAUDIA</t>
    </r>
  </si>
  <si>
    <r>
      <rPr>
        <b/>
        <sz val="8"/>
        <rFont val="Courier New"/>
        <family val="3"/>
      </rPr>
      <t>JOSWIG AXEL GUSTAV</t>
    </r>
  </si>
  <si>
    <r>
      <rPr>
        <b/>
        <sz val="8"/>
        <rFont val="Courier New"/>
        <family val="3"/>
      </rPr>
      <t>OTERO BONANNO</t>
    </r>
  </si>
  <si>
    <r>
      <rPr>
        <b/>
        <sz val="8"/>
        <rFont val="Courier New"/>
        <family val="3"/>
      </rPr>
      <t>ZADERECKI SUSANA</t>
    </r>
  </si>
  <si>
    <r>
      <rPr>
        <b/>
        <sz val="8"/>
        <rFont val="Courier New"/>
        <family val="3"/>
      </rPr>
      <t>MARSIGLIA PEDRO</t>
    </r>
  </si>
  <si>
    <r>
      <rPr>
        <b/>
        <sz val="8"/>
        <rFont val="Courier New"/>
        <family val="3"/>
      </rPr>
      <t>LOFORTE LELIA</t>
    </r>
  </si>
  <si>
    <r>
      <rPr>
        <b/>
        <sz val="8"/>
        <rFont val="Courier New"/>
        <family val="3"/>
      </rPr>
      <t>LELOIR DULCE MARIA</t>
    </r>
  </si>
  <si>
    <r>
      <rPr>
        <b/>
        <sz val="8"/>
        <rFont val="Courier New"/>
        <family val="3"/>
      </rPr>
      <t>VERSELE XENIA ASTR</t>
    </r>
  </si>
  <si>
    <r>
      <rPr>
        <b/>
        <sz val="8"/>
        <rFont val="Courier New"/>
        <family val="3"/>
      </rPr>
      <t>ARANDA LUIS PEDRO</t>
    </r>
  </si>
  <si>
    <r>
      <rPr>
        <b/>
        <sz val="8"/>
        <rFont val="Courier New"/>
        <family val="3"/>
      </rPr>
      <t>NADLER MAXIMO</t>
    </r>
  </si>
  <si>
    <r>
      <rPr>
        <b/>
        <sz val="8"/>
        <rFont val="Courier New"/>
        <family val="3"/>
      </rPr>
      <t>DE INSUA CAROLA</t>
    </r>
  </si>
  <si>
    <r>
      <rPr>
        <b/>
        <sz val="8"/>
        <rFont val="Courier New"/>
        <family val="3"/>
      </rPr>
      <t>CURELLO LILIANA</t>
    </r>
  </si>
  <si>
    <r>
      <rPr>
        <b/>
        <sz val="8"/>
        <rFont val="Courier New"/>
        <family val="3"/>
      </rPr>
      <t>TABARES MONICA ...</t>
    </r>
  </si>
  <si>
    <r>
      <rPr>
        <b/>
        <sz val="8"/>
        <rFont val="Courier New"/>
        <family val="3"/>
      </rPr>
      <t>ROMANOS PABLO</t>
    </r>
  </si>
  <si>
    <r>
      <rPr>
        <b/>
        <sz val="8"/>
        <rFont val="Courier New"/>
        <family val="3"/>
      </rPr>
      <t>BLANCO FEDERICO...</t>
    </r>
  </si>
  <si>
    <r>
      <rPr>
        <b/>
        <sz val="8"/>
        <rFont val="Courier New"/>
        <family val="3"/>
      </rPr>
      <t>MARTIN JUAN PABLO</t>
    </r>
  </si>
  <si>
    <r>
      <rPr>
        <b/>
        <sz val="8"/>
        <rFont val="Courier New"/>
        <family val="3"/>
      </rPr>
      <t>VAN REES ANDREA</t>
    </r>
  </si>
  <si>
    <r>
      <rPr>
        <b/>
        <sz val="8"/>
        <rFont val="Courier New"/>
        <family val="3"/>
      </rPr>
      <t>MALDONADO HORTAL M</t>
    </r>
  </si>
  <si>
    <r>
      <rPr>
        <b/>
        <sz val="8"/>
        <rFont val="Courier New"/>
        <family val="3"/>
      </rPr>
      <t>SEGURA ANDREA M...</t>
    </r>
  </si>
  <si>
    <r>
      <rPr>
        <b/>
        <sz val="8"/>
        <rFont val="Courier New"/>
        <family val="3"/>
      </rPr>
      <t>MELLER TOMAS</t>
    </r>
  </si>
  <si>
    <r>
      <rPr>
        <b/>
        <sz val="8"/>
        <rFont val="Courier New"/>
        <family val="3"/>
      </rPr>
      <t>RANCAÑO MARIANA</t>
    </r>
  </si>
  <si>
    <r>
      <rPr>
        <b/>
        <sz val="8"/>
        <rFont val="Courier New"/>
        <family val="3"/>
      </rPr>
      <t>GROTZ ANA LAURA</t>
    </r>
  </si>
  <si>
    <r>
      <rPr>
        <b/>
        <sz val="8"/>
        <rFont val="Courier New"/>
        <family val="3"/>
      </rPr>
      <t>HARILAOS EDUARDO</t>
    </r>
  </si>
  <si>
    <r>
      <rPr>
        <b/>
        <sz val="8"/>
        <rFont val="Courier New"/>
        <family val="3"/>
      </rPr>
      <t>VILALTELLA CARLOS</t>
    </r>
  </si>
  <si>
    <r>
      <rPr>
        <b/>
        <sz val="8"/>
        <rFont val="Courier New"/>
        <family val="3"/>
      </rPr>
      <t>VILLAMIL JOSEFINA</t>
    </r>
  </si>
  <si>
    <r>
      <rPr>
        <b/>
        <sz val="8"/>
        <rFont val="Courier New"/>
        <family val="3"/>
      </rPr>
      <t>CARIDE EZEQUIEL</t>
    </r>
  </si>
  <si>
    <r>
      <rPr>
        <b/>
        <sz val="8"/>
        <rFont val="Courier New"/>
        <family val="3"/>
      </rPr>
      <t>DIEZ JULIO ERNESTO</t>
    </r>
  </si>
  <si>
    <r>
      <rPr>
        <b/>
        <sz val="8"/>
        <rFont val="Courier New"/>
        <family val="3"/>
      </rPr>
      <t>SPINA L / MARK...</t>
    </r>
  </si>
  <si>
    <r>
      <rPr>
        <b/>
        <sz val="8"/>
        <rFont val="Courier New"/>
        <family val="3"/>
      </rPr>
      <t>SACCO CAROLINA</t>
    </r>
  </si>
  <si>
    <r>
      <rPr>
        <b/>
        <sz val="8"/>
        <rFont val="Courier New"/>
        <family val="3"/>
      </rPr>
      <t>GRACEY CARLOS</t>
    </r>
  </si>
  <si>
    <r>
      <rPr>
        <b/>
        <sz val="8"/>
        <rFont val="Courier New"/>
        <family val="3"/>
      </rPr>
      <t>BECERRA AGUSTIN</t>
    </r>
  </si>
  <si>
    <r>
      <rPr>
        <b/>
        <sz val="8"/>
        <rFont val="Courier New"/>
        <family val="3"/>
      </rPr>
      <t>SOLARI ANA MARIA</t>
    </r>
  </si>
  <si>
    <r>
      <rPr>
        <b/>
        <sz val="8"/>
        <rFont val="Courier New"/>
        <family val="3"/>
      </rPr>
      <t>SORBO TOBIAS</t>
    </r>
  </si>
  <si>
    <r>
      <rPr>
        <b/>
        <sz val="8"/>
        <rFont val="Courier New"/>
        <family val="3"/>
      </rPr>
      <t>LIMIDO MIRTA</t>
    </r>
  </si>
  <si>
    <r>
      <rPr>
        <b/>
        <sz val="8"/>
        <rFont val="Courier New"/>
        <family val="3"/>
      </rPr>
      <t>DIEZ MARIANO RUBEN</t>
    </r>
  </si>
  <si>
    <r>
      <rPr>
        <b/>
        <sz val="8"/>
        <rFont val="Courier New"/>
        <family val="3"/>
      </rPr>
      <t>CARACCIOLO JORG...</t>
    </r>
  </si>
  <si>
    <r>
      <rPr>
        <b/>
        <sz val="8"/>
        <rFont val="Courier New"/>
        <family val="3"/>
      </rPr>
      <t>MAURIC FERNANDO JA</t>
    </r>
  </si>
  <si>
    <r>
      <rPr>
        <b/>
        <sz val="8"/>
        <rFont val="Courier New"/>
        <family val="3"/>
      </rPr>
      <t>KADERABEK ALEJANDR</t>
    </r>
  </si>
  <si>
    <r>
      <rPr>
        <b/>
        <sz val="8"/>
        <rFont val="Courier New"/>
        <family val="3"/>
      </rPr>
      <t>FRANCIOSA DI PI...</t>
    </r>
  </si>
  <si>
    <r>
      <rPr>
        <b/>
        <sz val="8"/>
        <rFont val="Courier New"/>
        <family val="3"/>
      </rPr>
      <t>LOMBARDI JORGE EDU</t>
    </r>
  </si>
  <si>
    <r>
      <rPr>
        <b/>
        <sz val="8"/>
        <rFont val="Courier New"/>
        <family val="3"/>
      </rPr>
      <t>BERMEJO GUILLERMO</t>
    </r>
  </si>
  <si>
    <r>
      <rPr>
        <b/>
        <sz val="8"/>
        <rFont val="Courier New"/>
        <family val="3"/>
      </rPr>
      <t>CANCIO PABLO ED...</t>
    </r>
  </si>
  <si>
    <r>
      <rPr>
        <b/>
        <sz val="8"/>
        <rFont val="Courier New"/>
        <family val="3"/>
      </rPr>
      <t>CHIAVASSA FEDERICO</t>
    </r>
  </si>
  <si>
    <r>
      <rPr>
        <b/>
        <sz val="8"/>
        <rFont val="Courier New"/>
        <family val="3"/>
      </rPr>
      <t>FRANCO SILVIA M...</t>
    </r>
  </si>
  <si>
    <r>
      <rPr>
        <b/>
        <sz val="8"/>
        <rFont val="Courier New"/>
        <family val="3"/>
      </rPr>
      <t>GONZALEZ IRIART...</t>
    </r>
  </si>
  <si>
    <r>
      <rPr>
        <b/>
        <sz val="8"/>
        <rFont val="Courier New"/>
        <family val="3"/>
      </rPr>
      <t>LUENGO, CARLOS C. / GUARNA, CONCEPCION</t>
    </r>
  </si>
  <si>
    <r>
      <rPr>
        <b/>
        <sz val="8"/>
        <rFont val="Courier New"/>
        <family val="3"/>
      </rPr>
      <t>SARAVI PABLO</t>
    </r>
  </si>
  <si>
    <r>
      <rPr>
        <b/>
        <sz val="8"/>
        <rFont val="Courier New"/>
        <family val="3"/>
      </rPr>
      <t>GROZINGER BRIGIDA</t>
    </r>
  </si>
  <si>
    <r>
      <rPr>
        <b/>
        <sz val="8"/>
        <rFont val="Courier New"/>
        <family val="3"/>
      </rPr>
      <t>CATANAS ADELIA</t>
    </r>
  </si>
  <si>
    <r>
      <rPr>
        <b/>
        <sz val="8"/>
        <rFont val="Courier New"/>
        <family val="3"/>
      </rPr>
      <t>LOPEZ CANO CODO...</t>
    </r>
  </si>
  <si>
    <r>
      <rPr>
        <b/>
        <sz val="8"/>
        <rFont val="Courier New"/>
        <family val="3"/>
      </rPr>
      <t>HIGH PRESSUR &amp; VP</t>
    </r>
  </si>
  <si>
    <r>
      <rPr>
        <b/>
        <sz val="8"/>
        <rFont val="Courier New"/>
        <family val="3"/>
      </rPr>
      <t>NOVAS DIEGO HERNAN</t>
    </r>
  </si>
  <si>
    <r>
      <rPr>
        <b/>
        <sz val="8"/>
        <rFont val="Courier New"/>
        <family val="3"/>
      </rPr>
      <t>SOTO PAULA VANESA</t>
    </r>
  </si>
  <si>
    <r>
      <rPr>
        <b/>
        <sz val="8"/>
        <rFont val="Courier New"/>
        <family val="3"/>
      </rPr>
      <t>MONTIEL VERONICA</t>
    </r>
  </si>
  <si>
    <r>
      <rPr>
        <b/>
        <sz val="8"/>
        <rFont val="Courier New"/>
        <family val="3"/>
      </rPr>
      <t>TERRANOVA CARLOS</t>
    </r>
  </si>
  <si>
    <r>
      <rPr>
        <b/>
        <sz val="8"/>
        <rFont val="Courier New"/>
        <family val="3"/>
      </rPr>
      <t>CARRERAS GABRIE...</t>
    </r>
  </si>
  <si>
    <r>
      <rPr>
        <b/>
        <sz val="8"/>
        <rFont val="Courier New"/>
        <family val="3"/>
      </rPr>
      <t>LEONI OLIVERA JOSE</t>
    </r>
  </si>
  <si>
    <r>
      <rPr>
        <b/>
        <sz val="8"/>
        <rFont val="Courier New"/>
        <family val="3"/>
      </rPr>
      <t>GALVAN MARCOS</t>
    </r>
  </si>
  <si>
    <r>
      <rPr>
        <b/>
        <sz val="8"/>
        <rFont val="Courier New"/>
        <family val="3"/>
      </rPr>
      <t>KORETZK</t>
    </r>
  </si>
  <si>
    <r>
      <rPr>
        <b/>
        <sz val="8"/>
        <rFont val="Courier New"/>
        <family val="3"/>
      </rPr>
      <t>LOVEGROVE GABRIELA</t>
    </r>
  </si>
  <si>
    <r>
      <rPr>
        <b/>
        <sz val="8"/>
        <rFont val="Courier New"/>
        <family val="3"/>
      </rPr>
      <t>COLAFRANCESCO M...</t>
    </r>
  </si>
  <si>
    <r>
      <rPr>
        <b/>
        <sz val="8"/>
        <rFont val="Courier New"/>
        <family val="3"/>
      </rPr>
      <t>CERVI CECILIA</t>
    </r>
  </si>
  <si>
    <r>
      <rPr>
        <b/>
        <sz val="8"/>
        <rFont val="Courier New"/>
        <family val="3"/>
      </rPr>
      <t>BULGACH PABLO</t>
    </r>
  </si>
  <si>
    <r>
      <rPr>
        <b/>
        <sz val="8"/>
        <rFont val="Courier New"/>
        <family val="3"/>
      </rPr>
      <t>FOX RICARDO</t>
    </r>
  </si>
  <si>
    <r>
      <rPr>
        <b/>
        <sz val="8"/>
        <rFont val="Courier New"/>
        <family val="3"/>
      </rPr>
      <t>HERNANDEZ MARIA...</t>
    </r>
  </si>
  <si>
    <r>
      <rPr>
        <b/>
        <sz val="8"/>
        <rFont val="Courier New"/>
        <family val="3"/>
      </rPr>
      <t>TRILLO VON WOLF...</t>
    </r>
  </si>
  <si>
    <r>
      <rPr>
        <b/>
        <sz val="8"/>
        <rFont val="Courier New"/>
        <family val="3"/>
      </rPr>
      <t>CHIAVASSA LIA M...</t>
    </r>
  </si>
  <si>
    <r>
      <rPr>
        <b/>
        <sz val="8"/>
        <rFont val="Courier New"/>
        <family val="3"/>
      </rPr>
      <t>RUIZ EDUARDO OSCAR</t>
    </r>
  </si>
  <si>
    <r>
      <rPr>
        <b/>
        <sz val="8"/>
        <rFont val="Courier New"/>
        <family val="3"/>
      </rPr>
      <t>MIGUEL MARIA CO...</t>
    </r>
  </si>
  <si>
    <r>
      <rPr>
        <b/>
        <sz val="8"/>
        <rFont val="Courier New"/>
        <family val="3"/>
      </rPr>
      <t>DIMEO MARTINA PALA</t>
    </r>
  </si>
  <si>
    <r>
      <rPr>
        <b/>
        <sz val="8"/>
        <rFont val="Courier New"/>
        <family val="3"/>
      </rPr>
      <t>CYRULNIK SEBASTIAN - CORINA PICASSO</t>
    </r>
  </si>
  <si>
    <r>
      <rPr>
        <b/>
        <sz val="8"/>
        <rFont val="Courier New"/>
        <family val="3"/>
      </rPr>
      <t>GOYENECHEA VASA...</t>
    </r>
  </si>
  <si>
    <r>
      <rPr>
        <b/>
        <sz val="8"/>
        <rFont val="Courier New"/>
        <family val="3"/>
      </rPr>
      <t>LOPEZ BARREIRO ...</t>
    </r>
  </si>
  <si>
    <r>
      <rPr>
        <b/>
        <sz val="8"/>
        <rFont val="Courier New"/>
        <family val="3"/>
      </rPr>
      <t>JASKILIOFF TAMARA</t>
    </r>
  </si>
  <si>
    <r>
      <rPr>
        <b/>
        <sz val="8"/>
        <rFont val="Courier New"/>
        <family val="3"/>
      </rPr>
      <t>GALLO MARIANA</t>
    </r>
  </si>
  <si>
    <r>
      <rPr>
        <b/>
        <sz val="8"/>
        <rFont val="Courier New"/>
        <family val="3"/>
      </rPr>
      <t>CAMPBELL MC LAR...</t>
    </r>
  </si>
  <si>
    <r>
      <rPr>
        <b/>
        <sz val="8"/>
        <rFont val="Courier New"/>
        <family val="3"/>
      </rPr>
      <t>FORNARI GUILLERMO</t>
    </r>
  </si>
  <si>
    <r>
      <rPr>
        <b/>
        <sz val="8"/>
        <rFont val="Courier New"/>
        <family val="3"/>
      </rPr>
      <t>BARILARI MARIA</t>
    </r>
  </si>
  <si>
    <r>
      <rPr>
        <b/>
        <sz val="8"/>
        <rFont val="Courier New"/>
        <family val="3"/>
      </rPr>
      <t>CARAFI MIGLIUCC...</t>
    </r>
  </si>
  <si>
    <r>
      <rPr>
        <b/>
        <sz val="8"/>
        <rFont val="Courier New"/>
        <family val="3"/>
      </rPr>
      <t>PEREZ ROVETTA S...</t>
    </r>
  </si>
  <si>
    <r>
      <rPr>
        <b/>
        <sz val="8"/>
        <rFont val="Courier New"/>
        <family val="3"/>
      </rPr>
      <t>COHEN NORA IRENE</t>
    </r>
  </si>
  <si>
    <r>
      <rPr>
        <b/>
        <sz val="8"/>
        <rFont val="Courier New"/>
        <family val="3"/>
      </rPr>
      <t>POTOCNIK ALEJANDRA</t>
    </r>
  </si>
  <si>
    <r>
      <rPr>
        <b/>
        <sz val="8"/>
        <rFont val="Courier New"/>
        <family val="3"/>
      </rPr>
      <t>LOPEZ OSCAR</t>
    </r>
  </si>
  <si>
    <r>
      <rPr>
        <b/>
        <sz val="8"/>
        <rFont val="Courier New"/>
        <family val="3"/>
      </rPr>
      <t>SCHAUFFELE SILVINA</t>
    </r>
  </si>
  <si>
    <r>
      <rPr>
        <b/>
        <sz val="8"/>
        <rFont val="Courier New"/>
        <family val="3"/>
      </rPr>
      <t>KOHR PATRICIA</t>
    </r>
  </si>
  <si>
    <r>
      <rPr>
        <b/>
        <sz val="8"/>
        <rFont val="Courier New"/>
        <family val="3"/>
      </rPr>
      <t>KEGLEVICH FLAVIA</t>
    </r>
  </si>
  <si>
    <r>
      <rPr>
        <b/>
        <sz val="8"/>
        <rFont val="Courier New"/>
        <family val="3"/>
      </rPr>
      <t>SALLENT SERGIO</t>
    </r>
  </si>
  <si>
    <r>
      <rPr>
        <b/>
        <sz val="8"/>
        <rFont val="Courier New"/>
        <family val="3"/>
      </rPr>
      <t>SCUSCERIA GABRIEL</t>
    </r>
  </si>
  <si>
    <r>
      <rPr>
        <b/>
        <sz val="8"/>
        <rFont val="Courier New"/>
        <family val="3"/>
      </rPr>
      <t>GAYOL DE HERRERA M</t>
    </r>
  </si>
  <si>
    <r>
      <rPr>
        <b/>
        <sz val="8"/>
        <rFont val="Courier New"/>
        <family val="3"/>
      </rPr>
      <t>DE ALMEIDA BENJ...</t>
    </r>
  </si>
  <si>
    <r>
      <rPr>
        <b/>
        <sz val="8"/>
        <rFont val="Courier New"/>
        <family val="3"/>
      </rPr>
      <t>REYANRD MABEL</t>
    </r>
  </si>
  <si>
    <r>
      <rPr>
        <b/>
        <sz val="8"/>
        <rFont val="Courier New"/>
        <family val="3"/>
      </rPr>
      <t>CAMPBELL VALERIA</t>
    </r>
  </si>
  <si>
    <r>
      <rPr>
        <b/>
        <sz val="8"/>
        <rFont val="Courier New"/>
        <family val="3"/>
      </rPr>
      <t>ASENJO IRENE SUSAN</t>
    </r>
  </si>
  <si>
    <r>
      <rPr>
        <b/>
        <sz val="8"/>
        <rFont val="Courier New"/>
        <family val="3"/>
      </rPr>
      <t>ATMADJIAN ELISA</t>
    </r>
  </si>
  <si>
    <r>
      <rPr>
        <b/>
        <sz val="8"/>
        <rFont val="Courier New"/>
        <family val="3"/>
      </rPr>
      <t>BOMBINI DARIO</t>
    </r>
  </si>
  <si>
    <r>
      <rPr>
        <b/>
        <sz val="8"/>
        <rFont val="Courier New"/>
        <family val="3"/>
      </rPr>
      <t>DE LORENZI MARIA P</t>
    </r>
  </si>
  <si>
    <r>
      <rPr>
        <b/>
        <sz val="8"/>
        <rFont val="Courier New"/>
        <family val="3"/>
      </rPr>
      <t>LASALA HECTOR</t>
    </r>
  </si>
  <si>
    <r>
      <rPr>
        <b/>
        <sz val="8"/>
        <rFont val="Courier New"/>
        <family val="3"/>
      </rPr>
      <t>RIVERO MARIA</t>
    </r>
  </si>
  <si>
    <r>
      <rPr>
        <b/>
        <sz val="8"/>
        <rFont val="Courier New"/>
        <family val="3"/>
      </rPr>
      <t>HORGAN FEDERICO</t>
    </r>
  </si>
  <si>
    <r>
      <rPr>
        <b/>
        <sz val="8"/>
        <rFont val="Courier New"/>
        <family val="3"/>
      </rPr>
      <t>GARCIA TORRES J...</t>
    </r>
  </si>
  <si>
    <r>
      <rPr>
        <b/>
        <sz val="8"/>
        <rFont val="Courier New"/>
        <family val="3"/>
      </rPr>
      <t>ROSANA IUDCHAK</t>
    </r>
  </si>
  <si>
    <r>
      <rPr>
        <b/>
        <sz val="8"/>
        <rFont val="Courier New"/>
        <family val="3"/>
      </rPr>
      <t>LOUIT ANA BOTTINI</t>
    </r>
  </si>
  <si>
    <r>
      <rPr>
        <b/>
        <sz val="8"/>
        <rFont val="Courier New"/>
        <family val="3"/>
      </rPr>
      <t>REVELLO CHRISTIAN</t>
    </r>
  </si>
  <si>
    <r>
      <rPr>
        <b/>
        <sz val="8"/>
        <rFont val="Courier New"/>
        <family val="3"/>
      </rPr>
      <t>LOPEZ MESA ROBERTO</t>
    </r>
  </si>
  <si>
    <r>
      <rPr>
        <b/>
        <sz val="8"/>
        <rFont val="Courier New"/>
        <family val="3"/>
      </rPr>
      <t>DI BERNARDO MARIA</t>
    </r>
  </si>
  <si>
    <r>
      <rPr>
        <b/>
        <sz val="8"/>
        <rFont val="Courier New"/>
        <family val="3"/>
      </rPr>
      <t>VARESE JORGE PABLO</t>
    </r>
  </si>
  <si>
    <r>
      <rPr>
        <b/>
        <sz val="8"/>
        <rFont val="Courier New"/>
        <family val="3"/>
      </rPr>
      <t>GANDINI CAROLIN...</t>
    </r>
  </si>
  <si>
    <r>
      <rPr>
        <b/>
        <sz val="8"/>
        <rFont val="Courier New"/>
        <family val="3"/>
      </rPr>
      <t>MICA CARLOS LEA...</t>
    </r>
  </si>
  <si>
    <r>
      <rPr>
        <b/>
        <sz val="8"/>
        <rFont val="Courier New"/>
        <family val="3"/>
      </rPr>
      <t>VOZOVNIK ELDA</t>
    </r>
  </si>
  <si>
    <r>
      <rPr>
        <b/>
        <sz val="8"/>
        <rFont val="Courier New"/>
        <family val="3"/>
      </rPr>
      <t>RUIZ VIVIANA</t>
    </r>
  </si>
  <si>
    <r>
      <rPr>
        <b/>
        <sz val="8"/>
        <rFont val="Courier New"/>
        <family val="3"/>
      </rPr>
      <t>HALTENBERGER AN...</t>
    </r>
  </si>
  <si>
    <r>
      <rPr>
        <b/>
        <sz val="8"/>
        <rFont val="Courier New"/>
        <family val="3"/>
      </rPr>
      <t>PRESAS SERGIO</t>
    </r>
  </si>
  <si>
    <r>
      <rPr>
        <b/>
        <sz val="8"/>
        <rFont val="Courier New"/>
        <family val="3"/>
      </rPr>
      <t>LAUTIERI MARIA ...</t>
    </r>
  </si>
  <si>
    <r>
      <rPr>
        <b/>
        <sz val="8"/>
        <rFont val="Courier New"/>
        <family val="3"/>
      </rPr>
      <t>RODRIGUEZ TORRES</t>
    </r>
  </si>
  <si>
    <r>
      <rPr>
        <b/>
        <sz val="8"/>
        <rFont val="Courier New"/>
        <family val="3"/>
      </rPr>
      <t>VON KEISENBERG ...</t>
    </r>
  </si>
  <si>
    <r>
      <rPr>
        <b/>
        <sz val="8"/>
        <rFont val="Courier New"/>
        <family val="3"/>
      </rPr>
      <t>BOCAU CAROLA</t>
    </r>
  </si>
  <si>
    <r>
      <rPr>
        <b/>
        <sz val="8"/>
        <rFont val="Courier New"/>
        <family val="3"/>
      </rPr>
      <t>RAFFAELLI MARIA</t>
    </r>
  </si>
  <si>
    <r>
      <rPr>
        <b/>
        <sz val="8"/>
        <rFont val="Courier New"/>
        <family val="3"/>
      </rPr>
      <t>COTO SILVINA LAURA</t>
    </r>
  </si>
  <si>
    <r>
      <rPr>
        <b/>
        <sz val="8"/>
        <rFont val="Courier New"/>
        <family val="3"/>
      </rPr>
      <t>ANSAY MONICA</t>
    </r>
  </si>
  <si>
    <r>
      <rPr>
        <b/>
        <sz val="8"/>
        <rFont val="Courier New"/>
        <family val="3"/>
      </rPr>
      <t>HIGH PRESSUR VACU</t>
    </r>
  </si>
  <si>
    <r>
      <rPr>
        <b/>
        <sz val="8"/>
        <rFont val="Courier New"/>
        <family val="3"/>
      </rPr>
      <t>CAPPAGLI, PAULA</t>
    </r>
  </si>
  <si>
    <r>
      <rPr>
        <b/>
        <sz val="8"/>
        <rFont val="Courier New"/>
        <family val="3"/>
      </rPr>
      <t>PIETRA PAOLA LUCIA</t>
    </r>
  </si>
  <si>
    <r>
      <rPr>
        <b/>
        <sz val="8"/>
        <rFont val="Courier New"/>
        <family val="3"/>
      </rPr>
      <t>CORTES FUNES FE...</t>
    </r>
  </si>
  <si>
    <r>
      <rPr>
        <b/>
        <sz val="8"/>
        <rFont val="Courier New"/>
        <family val="3"/>
      </rPr>
      <t>BLAKE DE RODEWALD</t>
    </r>
  </si>
  <si>
    <r>
      <rPr>
        <b/>
        <sz val="8"/>
        <rFont val="Courier New"/>
        <family val="3"/>
      </rPr>
      <t>LESTRADE, EDUARDO G / GONZALEZ, MARTA</t>
    </r>
  </si>
  <si>
    <r>
      <rPr>
        <b/>
        <sz val="8"/>
        <rFont val="Courier New"/>
        <family val="3"/>
      </rPr>
      <t>CANCIO MARIA JOSE</t>
    </r>
  </si>
  <si>
    <r>
      <rPr>
        <b/>
        <sz val="8"/>
        <rFont val="Courier New"/>
        <family val="3"/>
      </rPr>
      <t>DOLORES ADELINA LALOR MAGUIRE</t>
    </r>
  </si>
  <si>
    <r>
      <rPr>
        <b/>
        <sz val="8"/>
        <rFont val="Courier New"/>
        <family val="3"/>
      </rPr>
      <t>JAIMES CESAR</t>
    </r>
  </si>
  <si>
    <r>
      <rPr>
        <b/>
        <sz val="8"/>
        <rFont val="Courier New"/>
        <family val="3"/>
      </rPr>
      <t>PROTA SILVERIO</t>
    </r>
  </si>
  <si>
    <r>
      <rPr>
        <b/>
        <sz val="8"/>
        <rFont val="Courier New"/>
        <family val="3"/>
      </rPr>
      <t>ZARDAIN SANTIAGO</t>
    </r>
  </si>
  <si>
    <r>
      <rPr>
        <b/>
        <sz val="8"/>
        <rFont val="Courier New"/>
        <family val="3"/>
      </rPr>
      <t>LEDESMA AROCENA MA</t>
    </r>
  </si>
  <si>
    <r>
      <rPr>
        <b/>
        <sz val="8"/>
        <rFont val="Courier New"/>
        <family val="3"/>
      </rPr>
      <t>IRIBARREN MARTHA N</t>
    </r>
  </si>
  <si>
    <r>
      <rPr>
        <b/>
        <sz val="8"/>
        <rFont val="Courier New"/>
        <family val="3"/>
      </rPr>
      <t>JORDAN CANO LUCILA</t>
    </r>
  </si>
  <si>
    <r>
      <rPr>
        <b/>
        <sz val="8"/>
        <rFont val="Courier New"/>
        <family val="3"/>
      </rPr>
      <t>LAZZARANO CARLOS</t>
    </r>
  </si>
  <si>
    <r>
      <rPr>
        <b/>
        <sz val="8"/>
        <rFont val="Courier New"/>
        <family val="3"/>
      </rPr>
      <t>MATTICOLI SANDRA</t>
    </r>
  </si>
  <si>
    <r>
      <rPr>
        <b/>
        <sz val="8"/>
        <rFont val="Courier New"/>
        <family val="3"/>
      </rPr>
      <t>ALTOE MARIO ALB...</t>
    </r>
  </si>
  <si>
    <r>
      <rPr>
        <b/>
        <sz val="8"/>
        <rFont val="Courier New"/>
        <family val="3"/>
      </rPr>
      <t>HAYS JUAN MATEO</t>
    </r>
  </si>
  <si>
    <r>
      <rPr>
        <b/>
        <sz val="8"/>
        <rFont val="Courier New"/>
        <family val="3"/>
      </rPr>
      <t>DESOUCHES FERNANDO</t>
    </r>
  </si>
  <si>
    <r>
      <rPr>
        <b/>
        <sz val="8"/>
        <rFont val="Courier New"/>
        <family val="3"/>
      </rPr>
      <t>CARANCI MONICA</t>
    </r>
  </si>
  <si>
    <r>
      <rPr>
        <b/>
        <sz val="8"/>
        <rFont val="Courier New"/>
        <family val="3"/>
      </rPr>
      <t>MIRANDA ANTONIO</t>
    </r>
  </si>
  <si>
    <r>
      <rPr>
        <b/>
        <sz val="8"/>
        <rFont val="Courier New"/>
        <family val="3"/>
      </rPr>
      <t>GRISETTI ANDREA</t>
    </r>
  </si>
  <si>
    <r>
      <rPr>
        <b/>
        <sz val="8"/>
        <rFont val="Courier New"/>
        <family val="3"/>
      </rPr>
      <t>FAZZI MARIA ALE...</t>
    </r>
  </si>
  <si>
    <r>
      <rPr>
        <b/>
        <sz val="8"/>
        <rFont val="Courier New"/>
        <family val="3"/>
      </rPr>
      <t>GIUSTO ALEJANDRO</t>
    </r>
  </si>
  <si>
    <r>
      <rPr>
        <b/>
        <sz val="8"/>
        <rFont val="Courier New"/>
        <family val="3"/>
      </rPr>
      <t>TASSO MARIA</t>
    </r>
  </si>
  <si>
    <r>
      <rPr>
        <b/>
        <sz val="8"/>
        <rFont val="Courier New"/>
        <family val="3"/>
      </rPr>
      <t>WALTER PATRICIA...</t>
    </r>
  </si>
  <si>
    <r>
      <rPr>
        <b/>
        <sz val="8"/>
        <rFont val="Courier New"/>
        <family val="3"/>
      </rPr>
      <t>ROVIRA SILVIA INES</t>
    </r>
  </si>
  <si>
    <r>
      <rPr>
        <b/>
        <sz val="8"/>
        <rFont val="Courier New"/>
        <family val="3"/>
      </rPr>
      <t>FERNANDEZ GUSTAVO</t>
    </r>
  </si>
  <si>
    <r>
      <rPr>
        <b/>
        <sz val="8"/>
        <rFont val="Courier New"/>
        <family val="3"/>
      </rPr>
      <t>CARIDE MARIA</t>
    </r>
  </si>
  <si>
    <r>
      <rPr>
        <b/>
        <sz val="8"/>
        <rFont val="Courier New"/>
        <family val="3"/>
      </rPr>
      <t>BENNASAR SILVIA</t>
    </r>
  </si>
  <si>
    <r>
      <rPr>
        <b/>
        <sz val="8"/>
        <rFont val="Courier New"/>
        <family val="3"/>
      </rPr>
      <t>MARCELO PERONA</t>
    </r>
  </si>
  <si>
    <r>
      <rPr>
        <b/>
        <sz val="8"/>
        <rFont val="Courier New"/>
        <family val="3"/>
      </rPr>
      <t>BELLAVIGNA CARLOS</t>
    </r>
  </si>
  <si>
    <r>
      <rPr>
        <b/>
        <sz val="8"/>
        <rFont val="Courier New"/>
        <family val="3"/>
      </rPr>
      <t>VITA SILVIA BEA...</t>
    </r>
  </si>
  <si>
    <r>
      <rPr>
        <b/>
        <sz val="8"/>
        <rFont val="Courier New"/>
        <family val="3"/>
      </rPr>
      <t>HERRERA CARLOS</t>
    </r>
  </si>
  <si>
    <r>
      <rPr>
        <b/>
        <sz val="8"/>
        <rFont val="Courier New"/>
        <family val="3"/>
      </rPr>
      <t>MIRANDA DANIELA</t>
    </r>
  </si>
  <si>
    <r>
      <rPr>
        <b/>
        <sz val="8"/>
        <rFont val="Courier New"/>
        <family val="3"/>
      </rPr>
      <t>DANIEL BENNASAR PEREIRA</t>
    </r>
  </si>
  <si>
    <r>
      <rPr>
        <b/>
        <sz val="8"/>
        <rFont val="Courier New"/>
        <family val="3"/>
      </rPr>
      <t>SPINA JOAQUIN M...</t>
    </r>
  </si>
  <si>
    <r>
      <rPr>
        <b/>
        <sz val="8"/>
        <rFont val="Courier New"/>
        <family val="3"/>
      </rPr>
      <t>IBANEZ YAGO</t>
    </r>
  </si>
  <si>
    <r>
      <rPr>
        <b/>
        <sz val="8"/>
        <rFont val="Courier New"/>
        <family val="3"/>
      </rPr>
      <t>TAMBURRI SILVIA</t>
    </r>
  </si>
  <si>
    <r>
      <rPr>
        <b/>
        <sz val="8"/>
        <rFont val="Courier New"/>
        <family val="3"/>
      </rPr>
      <t>BAUER ELEONORA</t>
    </r>
  </si>
  <si>
    <r>
      <rPr>
        <b/>
        <sz val="8"/>
        <rFont val="Courier New"/>
        <family val="3"/>
      </rPr>
      <t>BO MARIA LUISA</t>
    </r>
  </si>
  <si>
    <r>
      <rPr>
        <b/>
        <sz val="8"/>
        <rFont val="Courier New"/>
        <family val="3"/>
      </rPr>
      <t>HALOUA JOSE ROGER</t>
    </r>
  </si>
  <si>
    <r>
      <rPr>
        <b/>
        <sz val="8"/>
        <rFont val="Courier New"/>
        <family val="3"/>
      </rPr>
      <t>ETCHART CAROLA</t>
    </r>
  </si>
  <si>
    <r>
      <rPr>
        <b/>
        <sz val="8"/>
        <rFont val="Courier New"/>
        <family val="3"/>
      </rPr>
      <t>BALBO ANA CAROL...</t>
    </r>
  </si>
  <si>
    <r>
      <rPr>
        <b/>
        <sz val="8"/>
        <rFont val="Courier New"/>
        <family val="3"/>
      </rPr>
      <t>ESTANISLAO PEÑA</t>
    </r>
  </si>
  <si>
    <r>
      <rPr>
        <b/>
        <sz val="8"/>
        <rFont val="Courier New"/>
        <family val="3"/>
      </rPr>
      <t>VAZQUEZ VANESA</t>
    </r>
  </si>
  <si>
    <r>
      <rPr>
        <b/>
        <sz val="8"/>
        <rFont val="Courier New"/>
        <family val="3"/>
      </rPr>
      <t>FRERE GERMAN</t>
    </r>
  </si>
  <si>
    <r>
      <rPr>
        <b/>
        <sz val="8"/>
        <rFont val="Courier New"/>
        <family val="3"/>
      </rPr>
      <t>VIDESUR SA IVID...</t>
    </r>
  </si>
  <si>
    <r>
      <rPr>
        <b/>
        <sz val="8"/>
        <rFont val="Courier New"/>
        <family val="3"/>
      </rPr>
      <t>CANILLAS PATRICIO</t>
    </r>
  </si>
  <si>
    <r>
      <rPr>
        <b/>
        <sz val="8"/>
        <rFont val="Courier New"/>
        <family val="3"/>
      </rPr>
      <t>FERNANDEZ / CAR...</t>
    </r>
  </si>
  <si>
    <r>
      <rPr>
        <b/>
        <sz val="8"/>
        <rFont val="Courier New"/>
        <family val="3"/>
      </rPr>
      <t>FOX RICARDO JAIME</t>
    </r>
  </si>
  <si>
    <r>
      <rPr>
        <b/>
        <sz val="8"/>
        <rFont val="Courier New"/>
        <family val="3"/>
      </rPr>
      <t>HOLZE MARTIN</t>
    </r>
  </si>
  <si>
    <r>
      <rPr>
        <b/>
        <sz val="8"/>
        <rFont val="Courier New"/>
        <family val="3"/>
      </rPr>
      <t>ROQUE LEANDRO</t>
    </r>
  </si>
  <si>
    <r>
      <rPr>
        <b/>
        <sz val="8"/>
        <rFont val="Courier New"/>
        <family val="3"/>
      </rPr>
      <t>TRAUTMANN KARIN...</t>
    </r>
  </si>
  <si>
    <r>
      <rPr>
        <b/>
        <sz val="8"/>
        <rFont val="Courier New"/>
        <family val="3"/>
      </rPr>
      <t>BORZANI GABRIEL</t>
    </r>
  </si>
  <si>
    <r>
      <rPr>
        <b/>
        <sz val="8"/>
        <rFont val="Courier New"/>
        <family val="3"/>
      </rPr>
      <t>ROSAS MARIA JOS...</t>
    </r>
  </si>
  <si>
    <r>
      <rPr>
        <b/>
        <sz val="8"/>
        <rFont val="Courier New"/>
        <family val="3"/>
      </rPr>
      <t>SCUSCERIA GABRIEL CARLOS</t>
    </r>
  </si>
  <si>
    <r>
      <rPr>
        <b/>
        <sz val="8"/>
        <rFont val="Courier New"/>
        <family val="3"/>
      </rPr>
      <t>SCHINDLER FEDERICO</t>
    </r>
  </si>
  <si>
    <r>
      <rPr>
        <b/>
        <sz val="8"/>
        <rFont val="Courier New"/>
        <family val="3"/>
      </rPr>
      <t>FERNANDEZ ORGNVIDE</t>
    </r>
  </si>
  <si>
    <r>
      <rPr>
        <b/>
        <sz val="8"/>
        <rFont val="Courier New"/>
        <family val="3"/>
      </rPr>
      <t>LAUTIERI LUCIANO</t>
    </r>
  </si>
  <si>
    <r>
      <rPr>
        <b/>
        <sz val="8"/>
        <rFont val="Courier New"/>
        <family val="3"/>
      </rPr>
      <t>VERDE JOSE Y SRA</t>
    </r>
  </si>
  <si>
    <r>
      <rPr>
        <b/>
        <sz val="8"/>
        <rFont val="Courier New"/>
        <family val="3"/>
      </rPr>
      <t>HEIZENREDER CEC...</t>
    </r>
  </si>
  <si>
    <r>
      <rPr>
        <b/>
        <sz val="8"/>
        <rFont val="Courier New"/>
        <family val="3"/>
      </rPr>
      <t>RANCANO ALBERTO</t>
    </r>
  </si>
  <si>
    <r>
      <rPr>
        <b/>
        <sz val="8"/>
        <rFont val="Courier New"/>
        <family val="3"/>
      </rPr>
      <t>DAMONTE JUAN PABLO</t>
    </r>
  </si>
  <si>
    <r>
      <rPr>
        <b/>
        <sz val="8"/>
        <rFont val="Courier New"/>
        <family val="3"/>
      </rPr>
      <t>CRESTA MARIA MO...</t>
    </r>
  </si>
  <si>
    <r>
      <rPr>
        <b/>
        <sz val="8"/>
        <rFont val="Courier New"/>
        <family val="3"/>
      </rPr>
      <t>OLMOS CANO MATIAS</t>
    </r>
  </si>
  <si>
    <r>
      <rPr>
        <b/>
        <sz val="8"/>
        <rFont val="Courier New"/>
        <family val="3"/>
      </rPr>
      <t>RATTO MARTIN / ...</t>
    </r>
  </si>
  <si>
    <r>
      <rPr>
        <b/>
        <sz val="8"/>
        <rFont val="Courier New"/>
        <family val="3"/>
      </rPr>
      <t>MARIN PATRICIA</t>
    </r>
  </si>
  <si>
    <r>
      <rPr>
        <b/>
        <sz val="8"/>
        <rFont val="Courier New"/>
        <family val="3"/>
      </rPr>
      <t>KALPAKIAN ANDRES</t>
    </r>
  </si>
  <si>
    <r>
      <rPr>
        <b/>
        <sz val="8"/>
        <rFont val="Courier New"/>
        <family val="3"/>
      </rPr>
      <t>CAMPAGNOLLE ALDO</t>
    </r>
  </si>
  <si>
    <r>
      <rPr>
        <b/>
        <sz val="8"/>
        <rFont val="Courier New"/>
        <family val="3"/>
      </rPr>
      <t>KOHR LORENA</t>
    </r>
  </si>
  <si>
    <r>
      <rPr>
        <b/>
        <sz val="8"/>
        <rFont val="Courier New"/>
        <family val="3"/>
      </rPr>
      <t>DIAZ PABLO ESTEBAN</t>
    </r>
  </si>
  <si>
    <r>
      <rPr>
        <b/>
        <sz val="8"/>
        <rFont val="Courier New"/>
        <family val="3"/>
      </rPr>
      <t>FORTI ISABEL NORA</t>
    </r>
  </si>
  <si>
    <r>
      <rPr>
        <b/>
        <sz val="8"/>
        <rFont val="Courier New"/>
        <family val="3"/>
      </rPr>
      <t>SCHMIDT GERMAN</t>
    </r>
  </si>
  <si>
    <r>
      <rPr>
        <b/>
        <sz val="8"/>
        <rFont val="Courier New"/>
        <family val="3"/>
      </rPr>
      <t>HINSCH MANFRED</t>
    </r>
  </si>
  <si>
    <r>
      <rPr>
        <b/>
        <sz val="8"/>
        <rFont val="Courier New"/>
        <family val="3"/>
      </rPr>
      <t>ROTH, LILIAN MARÍA</t>
    </r>
  </si>
  <si>
    <r>
      <rPr>
        <b/>
        <sz val="8"/>
        <rFont val="Courier New"/>
        <family val="3"/>
      </rPr>
      <t>HILDING OHLSSON; ASTRID</t>
    </r>
  </si>
  <si>
    <r>
      <rPr>
        <b/>
        <sz val="8"/>
        <rFont val="Courier New"/>
        <family val="3"/>
      </rPr>
      <t>GARCIA ANDREA</t>
    </r>
  </si>
  <si>
    <r>
      <rPr>
        <b/>
        <sz val="8"/>
        <rFont val="Courier New"/>
        <family val="3"/>
      </rPr>
      <t>GARCIA YUBRO SYLVI</t>
    </r>
  </si>
  <si>
    <r>
      <rPr>
        <b/>
        <sz val="8"/>
        <rFont val="Courier New"/>
        <family val="3"/>
      </rPr>
      <t>MUÑOZ SEBASTIAN</t>
    </r>
  </si>
  <si>
    <r>
      <rPr>
        <b/>
        <sz val="8"/>
        <rFont val="Courier New"/>
        <family val="3"/>
      </rPr>
      <t>SFERCO EDUARDO</t>
    </r>
  </si>
  <si>
    <r>
      <rPr>
        <b/>
        <sz val="8"/>
        <rFont val="Courier New"/>
        <family val="3"/>
      </rPr>
      <t>LOPEZ HECTOR EDUAR</t>
    </r>
  </si>
  <si>
    <r>
      <rPr>
        <b/>
        <sz val="8"/>
        <color rgb="FFFFFFFF"/>
        <rFont val="Courier New"/>
        <family val="3"/>
      </rPr>
      <t>TOTAL</t>
    </r>
  </si>
  <si>
    <r>
      <rPr>
        <b/>
        <sz val="8"/>
        <color rgb="FFFFFFFF"/>
        <rFont val="Courier New"/>
        <family val="3"/>
      </rPr>
      <t>83583965,20 -55098817,66 ********,** 16736158,59</t>
    </r>
  </si>
  <si>
    <r>
      <rPr>
        <b/>
        <sz val="8"/>
        <color rgb="FFFFFFFF"/>
        <rFont val="Courier New"/>
        <family val="3"/>
      </rPr>
      <t>99,99% 68155899,18</t>
    </r>
  </si>
  <si>
    <r>
      <rPr>
        <b/>
        <sz val="8"/>
        <color rgb="FFFFFFFF"/>
        <rFont val="Courier New"/>
        <family val="3"/>
      </rPr>
      <t>7,78 84968423,20</t>
    </r>
  </si>
  <si>
    <t>Pagos+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</si>
</sst>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&quot;$&quot;#,##0.00_-"/>
  </numFmts>
  <fonts count="9" x14ac:knownFonts="1">
    <font>
      <sz val="10"/>
      <color rgb="FF000000"/>
      <name val="Times New Roman"/>
      <charset val="204"/>
    </font>
    <font>
      <b/>
      <sz val="8"/>
      <name val="Arial"/>
      <family val="2"/>
    </font>
    <font>
      <b/>
      <sz val="6"/>
      <name val="Arial"/>
      <family val="2"/>
    </font>
    <font>
      <b/>
      <sz val="8"/>
      <name val="Courier New"/>
      <family val="3"/>
    </font>
    <font>
      <b/>
      <sz val="8"/>
      <color rgb="FF000000"/>
      <name val="Courier New"/>
      <family val="2"/>
    </font>
    <font>
      <b/>
      <sz val="8"/>
      <color rgb="FFFFFFFF"/>
      <name val="Courier New"/>
      <family val="2"/>
    </font>
    <font>
      <b/>
      <sz val="8"/>
      <color rgb="FFFFFFFF"/>
      <name val="Arial"/>
      <family val="2"/>
    </font>
    <font>
      <vertAlign val="superscript"/>
      <sz val="6"/>
      <name val="Lucida Sans Unicode"/>
      <family val="2"/>
    </font>
    <font>
      <b/>
      <sz val="8"/>
      <color rgb="FFFFFFFF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rgb="FF696969"/>
      </patternFill>
    </fill>
    <fill>
      <patternFill patternType="solid">
        <fgColor rgb="FFE6E6E6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45">
    <xf numFmtId="0" fontId="0" fillId="0" borderId="0" xfId="0" applyAlignment="1">
      <alignment horizontal="left" vertical="top"/>
    </xf>
    <xf numFmtId="0" fontId="3" fillId="3" borderId="2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 indent="1"/>
    </xf>
    <xf numFmtId="0" fontId="3" fillId="3" borderId="5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 indent="1"/>
    </xf>
    <xf numFmtId="164" fontId="4" fillId="0" borderId="8" xfId="0" applyNumberFormat="1" applyFont="1" applyBorder="1" applyAlignment="1">
      <alignment horizontal="center" vertical="top" shrinkToFit="1"/>
    </xf>
    <xf numFmtId="1" fontId="4" fillId="0" borderId="9" xfId="0" applyNumberFormat="1" applyFont="1" applyBorder="1" applyAlignment="1">
      <alignment horizontal="right" vertical="top" indent="2" shrinkToFit="1"/>
    </xf>
    <xf numFmtId="0" fontId="3" fillId="0" borderId="6" xfId="0" applyFont="1" applyBorder="1" applyAlignment="1">
      <alignment horizontal="left" vertical="top" wrapText="1"/>
    </xf>
    <xf numFmtId="2" fontId="4" fillId="0" borderId="8" xfId="0" applyNumberFormat="1" applyFont="1" applyBorder="1" applyAlignment="1">
      <alignment horizontal="right" vertical="top" shrinkToFit="1"/>
    </xf>
    <xf numFmtId="2" fontId="4" fillId="0" borderId="9" xfId="0" applyNumberFormat="1" applyFont="1" applyBorder="1" applyAlignment="1">
      <alignment horizontal="right" vertical="top" shrinkToFit="1"/>
    </xf>
    <xf numFmtId="0" fontId="0" fillId="0" borderId="9" xfId="0" applyBorder="1" applyAlignment="1">
      <alignment horizontal="left" wrapText="1"/>
    </xf>
    <xf numFmtId="10" fontId="4" fillId="0" borderId="9" xfId="0" applyNumberFormat="1" applyFont="1" applyBorder="1" applyAlignment="1">
      <alignment horizontal="right" vertical="top" shrinkToFit="1"/>
    </xf>
    <xf numFmtId="2" fontId="4" fillId="0" borderId="6" xfId="0" applyNumberFormat="1" applyFont="1" applyBorder="1" applyAlignment="1">
      <alignment horizontal="right" vertical="top" shrinkToFit="1"/>
    </xf>
    <xf numFmtId="164" fontId="4" fillId="0" borderId="12" xfId="0" applyNumberFormat="1" applyFont="1" applyBorder="1" applyAlignment="1">
      <alignment horizontal="center" vertical="top" shrinkToFit="1"/>
    </xf>
    <xf numFmtId="1" fontId="4" fillId="0" borderId="13" xfId="0" applyNumberFormat="1" applyFont="1" applyBorder="1" applyAlignment="1">
      <alignment horizontal="right" vertical="top" indent="2" shrinkToFit="1"/>
    </xf>
    <xf numFmtId="0" fontId="3" fillId="0" borderId="10" xfId="0" applyFont="1" applyBorder="1" applyAlignment="1">
      <alignment horizontal="left" vertical="top" wrapText="1"/>
    </xf>
    <xf numFmtId="2" fontId="4" fillId="0" borderId="12" xfId="0" applyNumberFormat="1" applyFont="1" applyBorder="1" applyAlignment="1">
      <alignment horizontal="right" vertical="top" shrinkToFit="1"/>
    </xf>
    <xf numFmtId="2" fontId="4" fillId="0" borderId="13" xfId="0" applyNumberFormat="1" applyFont="1" applyBorder="1" applyAlignment="1">
      <alignment horizontal="right" vertical="top" shrinkToFit="1"/>
    </xf>
    <xf numFmtId="0" fontId="0" fillId="0" borderId="13" xfId="0" applyBorder="1" applyAlignment="1">
      <alignment horizontal="left" wrapText="1"/>
    </xf>
    <xf numFmtId="10" fontId="4" fillId="0" borderId="13" xfId="0" applyNumberFormat="1" applyFont="1" applyBorder="1" applyAlignment="1">
      <alignment horizontal="right" vertical="top" shrinkToFit="1"/>
    </xf>
    <xf numFmtId="2" fontId="4" fillId="0" borderId="10" xfId="0" applyNumberFormat="1" applyFont="1" applyBorder="1" applyAlignment="1">
      <alignment horizontal="right" vertical="top" shrinkToFit="1"/>
    </xf>
    <xf numFmtId="2" fontId="4" fillId="0" borderId="13" xfId="0" applyNumberFormat="1" applyFont="1" applyBorder="1" applyAlignment="1">
      <alignment horizontal="left" vertical="top" indent="1" shrinkToFit="1"/>
    </xf>
    <xf numFmtId="0" fontId="0" fillId="2" borderId="3" xfId="0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top" wrapText="1"/>
    </xf>
    <xf numFmtId="2" fontId="5" fillId="2" borderId="3" xfId="0" applyNumberFormat="1" applyFont="1" applyFill="1" applyBorder="1" applyAlignment="1">
      <alignment horizontal="right" vertical="top" shrinkToFit="1"/>
    </xf>
    <xf numFmtId="2" fontId="5" fillId="2" borderId="3" xfId="0" applyNumberFormat="1" applyFont="1" applyFill="1" applyBorder="1" applyAlignment="1">
      <alignment horizontal="left" vertical="top" indent="3" shrinkToFit="1"/>
    </xf>
    <xf numFmtId="0" fontId="3" fillId="2" borderId="3" xfId="0" applyFont="1" applyFill="1" applyBorder="1" applyAlignment="1">
      <alignment horizontal="left" vertical="top" wrapText="1" indent="3"/>
    </xf>
    <xf numFmtId="0" fontId="3" fillId="2" borderId="3" xfId="0" applyFont="1" applyFill="1" applyBorder="1" applyAlignment="1">
      <alignment horizontal="left" vertical="top" wrapText="1" indent="1"/>
    </xf>
    <xf numFmtId="0" fontId="3" fillId="2" borderId="1" xfId="0" applyFont="1" applyFill="1" applyBorder="1" applyAlignment="1">
      <alignment horizontal="left" vertical="top" wrapText="1" indent="1"/>
    </xf>
    <xf numFmtId="0" fontId="3" fillId="2" borderId="3" xfId="0" applyFont="1" applyFill="1" applyBorder="1" applyAlignment="1">
      <alignment horizontal="left" vertical="top" wrapText="1" indent="3"/>
    </xf>
    <xf numFmtId="0" fontId="0" fillId="2" borderId="3" xfId="0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2" fontId="4" fillId="0" borderId="11" xfId="0" applyNumberFormat="1" applyFont="1" applyBorder="1" applyAlignment="1">
      <alignment horizontal="right" vertical="top" shrinkToFit="1"/>
    </xf>
    <xf numFmtId="2" fontId="4" fillId="0" borderId="12" xfId="0" applyNumberFormat="1" applyFont="1" applyBorder="1" applyAlignment="1">
      <alignment horizontal="right" vertical="top" shrinkToFi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4" fillId="0" borderId="7" xfId="0" applyNumberFormat="1" applyFont="1" applyBorder="1" applyAlignment="1">
      <alignment horizontal="right" vertical="top" shrinkToFit="1"/>
    </xf>
    <xf numFmtId="2" fontId="4" fillId="0" borderId="8" xfId="0" applyNumberFormat="1" applyFont="1" applyBorder="1" applyAlignment="1">
      <alignment horizontal="right" vertical="top" shrinkToFit="1"/>
    </xf>
    <xf numFmtId="0" fontId="0" fillId="0" borderId="0" xfId="0" applyAlignment="1">
      <alignment horizontal="left" vertical="top" wrapText="1" indent="1"/>
    </xf>
    <xf numFmtId="0" fontId="1" fillId="2" borderId="0" xfId="0" applyFont="1" applyFill="1" applyAlignment="1">
      <alignment horizontal="center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165" fontId="0" fillId="4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88"/>
  <sheetViews>
    <sheetView tabSelected="1" topLeftCell="A341" workbookViewId="0">
      <selection activeCell="K4" sqref="K4:K387"/>
    </sheetView>
  </sheetViews>
  <sheetFormatPr baseColWidth="10" defaultColWidth="9.33203125" defaultRowHeight="12.75" x14ac:dyDescent="0.2"/>
  <cols>
    <col min="1" max="1" width="6.83203125" customWidth="1"/>
    <col min="2" max="2" width="9.83203125" customWidth="1"/>
    <col min="3" max="3" width="25.5" customWidth="1"/>
    <col min="4" max="4" width="1.33203125" customWidth="1"/>
    <col min="5" max="5" width="6.5" customWidth="1"/>
    <col min="6" max="6" width="10.6640625" customWidth="1"/>
    <col min="7" max="8" width="10" customWidth="1"/>
    <col min="9" max="9" width="10.1640625" customWidth="1"/>
    <col min="10" max="10" width="10" customWidth="1"/>
    <col min="11" max="11" width="11.83203125" bestFit="1" customWidth="1"/>
    <col min="12" max="12" width="10" customWidth="1"/>
    <col min="13" max="13" width="11.83203125" bestFit="1" customWidth="1"/>
    <col min="14" max="14" width="9.33203125" customWidth="1"/>
    <col min="15" max="15" width="8" customWidth="1"/>
    <col min="16" max="17" width="10.1640625" customWidth="1"/>
    <col min="18" max="18" width="10" customWidth="1"/>
    <col min="19" max="20" width="10.1640625" customWidth="1"/>
    <col min="21" max="21" width="5.5" customWidth="1"/>
    <col min="22" max="22" width="9.83203125" customWidth="1"/>
    <col min="23" max="23" width="2.83203125" customWidth="1"/>
  </cols>
  <sheetData>
    <row r="1" spans="1:23" ht="26.25" customHeight="1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3" ht="12.95" customHeight="1" x14ac:dyDescent="0.2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1:23" ht="11.25" customHeight="1" x14ac:dyDescent="0.2">
      <c r="A3" s="1" t="s">
        <v>2</v>
      </c>
      <c r="B3" s="2" t="s">
        <v>3</v>
      </c>
      <c r="C3" s="41" t="s">
        <v>4</v>
      </c>
      <c r="D3" s="42"/>
      <c r="E3" s="42"/>
      <c r="F3" s="43"/>
      <c r="G3" s="2" t="s">
        <v>5</v>
      </c>
      <c r="H3" s="2" t="s">
        <v>389</v>
      </c>
      <c r="I3" s="2" t="s">
        <v>6</v>
      </c>
      <c r="J3" s="2" t="s">
        <v>7</v>
      </c>
      <c r="K3" s="2"/>
      <c r="L3" s="2"/>
      <c r="M3" s="2"/>
      <c r="N3" s="3" t="s">
        <v>8</v>
      </c>
      <c r="O3" s="3" t="s">
        <v>9</v>
      </c>
      <c r="P3" s="2" t="s">
        <v>10</v>
      </c>
      <c r="Q3" s="2" t="s">
        <v>11</v>
      </c>
      <c r="R3" s="2" t="s">
        <v>12</v>
      </c>
      <c r="S3" s="2" t="s">
        <v>13</v>
      </c>
      <c r="T3" s="2" t="s">
        <v>14</v>
      </c>
      <c r="U3" s="3" t="s">
        <v>15</v>
      </c>
      <c r="V3" s="4" t="s">
        <v>16</v>
      </c>
    </row>
    <row r="4" spans="1:23" ht="11.25" customHeight="1" x14ac:dyDescent="0.2">
      <c r="A4" s="5">
        <v>1</v>
      </c>
      <c r="B4" s="6">
        <v>706</v>
      </c>
      <c r="C4" s="7" t="s">
        <v>17</v>
      </c>
      <c r="D4" s="37">
        <v>169934.01</v>
      </c>
      <c r="E4" s="37"/>
      <c r="F4" s="38"/>
      <c r="G4" s="9">
        <v>-135947.01</v>
      </c>
      <c r="H4" s="9">
        <f>-G4</f>
        <v>135947.01</v>
      </c>
      <c r="I4" s="9">
        <v>-33987</v>
      </c>
      <c r="J4" s="9">
        <v>0</v>
      </c>
      <c r="K4" s="44">
        <f>IF(I4&lt;0,H4-I4,H4)</f>
        <v>169934.01</v>
      </c>
      <c r="L4" s="44">
        <f>IF(I4&gt;0,I4,0)</f>
        <v>0</v>
      </c>
      <c r="M4" s="44">
        <f>+L4+N4+P4+Q4+R4+S4+T4+U4</f>
        <v>181981.00999999998</v>
      </c>
      <c r="N4" s="10"/>
      <c r="O4" s="11">
        <v>2.5999999999999999E-3</v>
      </c>
      <c r="P4" s="9">
        <v>181981.71</v>
      </c>
      <c r="Q4" s="9">
        <v>0</v>
      </c>
      <c r="R4" s="9">
        <v>0</v>
      </c>
      <c r="S4" s="10"/>
      <c r="T4" s="10"/>
      <c r="U4" s="9">
        <v>-0.7</v>
      </c>
      <c r="V4" s="12">
        <v>181981.01</v>
      </c>
    </row>
    <row r="5" spans="1:23" ht="11.25" customHeight="1" x14ac:dyDescent="0.2">
      <c r="A5" s="13">
        <v>2</v>
      </c>
      <c r="B5" s="14">
        <v>704</v>
      </c>
      <c r="C5" s="15" t="s">
        <v>18</v>
      </c>
      <c r="D5" s="33">
        <v>216395.02</v>
      </c>
      <c r="E5" s="33"/>
      <c r="F5" s="34"/>
      <c r="G5" s="17">
        <v>-173116.02</v>
      </c>
      <c r="H5" s="9">
        <f t="shared" ref="H5:H68" si="0">-G5</f>
        <v>173116.02</v>
      </c>
      <c r="I5" s="17">
        <v>-43279</v>
      </c>
      <c r="J5" s="17">
        <v>0</v>
      </c>
      <c r="K5" s="44">
        <f t="shared" ref="K5:K68" si="1">IF(I5&lt;0,H5-I5,H5)</f>
        <v>216395.02</v>
      </c>
      <c r="L5" s="44">
        <f t="shared" ref="L5:L68" si="2">IF(I5&gt;0,I5,0)</f>
        <v>0</v>
      </c>
      <c r="M5" s="44">
        <f t="shared" ref="M5:M68" si="3">+L5+N5+P5+Q5+R5+S5+T5+U5</f>
        <v>231737.02000000002</v>
      </c>
      <c r="N5" s="18"/>
      <c r="O5" s="19">
        <v>3.3999999999999998E-3</v>
      </c>
      <c r="P5" s="17">
        <v>231737.01</v>
      </c>
      <c r="Q5" s="17">
        <v>0</v>
      </c>
      <c r="R5" s="17">
        <v>0</v>
      </c>
      <c r="S5" s="18"/>
      <c r="T5" s="18"/>
      <c r="U5" s="17">
        <v>0.01</v>
      </c>
      <c r="V5" s="20">
        <v>231737.02</v>
      </c>
    </row>
    <row r="6" spans="1:23" ht="11.25" customHeight="1" x14ac:dyDescent="0.2">
      <c r="A6" s="13">
        <v>3</v>
      </c>
      <c r="B6" s="14">
        <v>702</v>
      </c>
      <c r="C6" s="15" t="s">
        <v>19</v>
      </c>
      <c r="D6" s="33">
        <v>196665.03</v>
      </c>
      <c r="E6" s="33"/>
      <c r="F6" s="34"/>
      <c r="G6" s="17">
        <v>-157332.03</v>
      </c>
      <c r="H6" s="9">
        <f t="shared" si="0"/>
        <v>157332.03</v>
      </c>
      <c r="I6" s="17">
        <v>-39333</v>
      </c>
      <c r="J6" s="17">
        <v>0</v>
      </c>
      <c r="K6" s="44">
        <f t="shared" si="1"/>
        <v>196665.03</v>
      </c>
      <c r="L6" s="44">
        <f t="shared" si="2"/>
        <v>0</v>
      </c>
      <c r="M6" s="44">
        <f t="shared" si="3"/>
        <v>210608.03</v>
      </c>
      <c r="N6" s="18"/>
      <c r="O6" s="19">
        <v>3.0000000000000001E-3</v>
      </c>
      <c r="P6" s="17">
        <v>210608.05</v>
      </c>
      <c r="Q6" s="17">
        <v>0</v>
      </c>
      <c r="R6" s="17">
        <v>0</v>
      </c>
      <c r="S6" s="18"/>
      <c r="T6" s="18"/>
      <c r="U6" s="17">
        <v>-0.02</v>
      </c>
      <c r="V6" s="20">
        <v>210608.03</v>
      </c>
    </row>
    <row r="7" spans="1:23" ht="11.25" customHeight="1" x14ac:dyDescent="0.2">
      <c r="A7" s="13">
        <v>4</v>
      </c>
      <c r="B7" s="14">
        <v>701</v>
      </c>
      <c r="C7" s="15" t="s">
        <v>20</v>
      </c>
      <c r="D7" s="33">
        <v>159750.04</v>
      </c>
      <c r="E7" s="33"/>
      <c r="F7" s="34"/>
      <c r="G7" s="17">
        <v>-127800.04</v>
      </c>
      <c r="H7" s="9">
        <f t="shared" si="0"/>
        <v>127800.04</v>
      </c>
      <c r="I7" s="17">
        <v>-31950</v>
      </c>
      <c r="J7" s="17">
        <v>0</v>
      </c>
      <c r="K7" s="44">
        <f t="shared" si="1"/>
        <v>159750.03999999998</v>
      </c>
      <c r="L7" s="44">
        <f t="shared" si="2"/>
        <v>0</v>
      </c>
      <c r="M7" s="44">
        <f t="shared" si="3"/>
        <v>171076.04</v>
      </c>
      <c r="N7" s="18"/>
      <c r="O7" s="19">
        <v>2.5000000000000001E-3</v>
      </c>
      <c r="P7" s="17">
        <v>171076.44</v>
      </c>
      <c r="Q7" s="17">
        <v>0</v>
      </c>
      <c r="R7" s="17">
        <v>0</v>
      </c>
      <c r="S7" s="18"/>
      <c r="T7" s="18"/>
      <c r="U7" s="17">
        <v>-0.4</v>
      </c>
      <c r="V7" s="20">
        <v>171076.04</v>
      </c>
    </row>
    <row r="8" spans="1:23" ht="11.25" customHeight="1" x14ac:dyDescent="0.2">
      <c r="A8" s="13">
        <v>5</v>
      </c>
      <c r="B8" s="14">
        <v>703</v>
      </c>
      <c r="C8" s="15" t="s">
        <v>21</v>
      </c>
      <c r="D8" s="33">
        <v>208757.05</v>
      </c>
      <c r="E8" s="33"/>
      <c r="F8" s="34"/>
      <c r="G8" s="17">
        <v>-167005.04999999999</v>
      </c>
      <c r="H8" s="9">
        <f t="shared" si="0"/>
        <v>167005.04999999999</v>
      </c>
      <c r="I8" s="17">
        <v>-41752</v>
      </c>
      <c r="J8" s="17">
        <v>0</v>
      </c>
      <c r="K8" s="44">
        <f t="shared" si="1"/>
        <v>208757.05</v>
      </c>
      <c r="L8" s="44">
        <f t="shared" si="2"/>
        <v>0</v>
      </c>
      <c r="M8" s="44">
        <f t="shared" si="3"/>
        <v>223558.05</v>
      </c>
      <c r="N8" s="18"/>
      <c r="O8" s="19">
        <v>3.2000000000000002E-3</v>
      </c>
      <c r="P8" s="17">
        <v>223558.06</v>
      </c>
      <c r="Q8" s="17">
        <v>0</v>
      </c>
      <c r="R8" s="17">
        <v>0</v>
      </c>
      <c r="S8" s="18"/>
      <c r="T8" s="18"/>
      <c r="U8" s="17">
        <v>-0.01</v>
      </c>
      <c r="V8" s="20">
        <v>223558.05</v>
      </c>
    </row>
    <row r="9" spans="1:23" ht="11.25" customHeight="1" x14ac:dyDescent="0.2">
      <c r="A9" s="13">
        <v>6</v>
      </c>
      <c r="B9" s="14">
        <v>705</v>
      </c>
      <c r="C9" s="15" t="s">
        <v>22</v>
      </c>
      <c r="D9" s="33">
        <v>169933.06</v>
      </c>
      <c r="E9" s="33"/>
      <c r="F9" s="34"/>
      <c r="G9" s="17">
        <v>-135946.06</v>
      </c>
      <c r="H9" s="9">
        <f t="shared" si="0"/>
        <v>135946.06</v>
      </c>
      <c r="I9" s="17">
        <v>-33987</v>
      </c>
      <c r="J9" s="17">
        <v>0</v>
      </c>
      <c r="K9" s="44">
        <f t="shared" si="1"/>
        <v>169933.06</v>
      </c>
      <c r="L9" s="44">
        <f t="shared" si="2"/>
        <v>0</v>
      </c>
      <c r="M9" s="44">
        <f t="shared" si="3"/>
        <v>181982.06</v>
      </c>
      <c r="N9" s="18"/>
      <c r="O9" s="19">
        <v>2.5999999999999999E-3</v>
      </c>
      <c r="P9" s="17">
        <v>181981.71</v>
      </c>
      <c r="Q9" s="17">
        <v>0</v>
      </c>
      <c r="R9" s="17">
        <v>0</v>
      </c>
      <c r="S9" s="18"/>
      <c r="T9" s="18"/>
      <c r="U9" s="17">
        <v>0.35</v>
      </c>
      <c r="V9" s="20">
        <v>181982.06</v>
      </c>
    </row>
    <row r="10" spans="1:23" ht="11.25" customHeight="1" x14ac:dyDescent="0.2">
      <c r="A10" s="13">
        <v>7</v>
      </c>
      <c r="B10" s="14">
        <v>808</v>
      </c>
      <c r="C10" s="15" t="s">
        <v>23</v>
      </c>
      <c r="D10" s="33">
        <v>163569.07</v>
      </c>
      <c r="E10" s="33"/>
      <c r="F10" s="34"/>
      <c r="G10" s="17">
        <v>-130855.07</v>
      </c>
      <c r="H10" s="9">
        <f t="shared" si="0"/>
        <v>130855.07</v>
      </c>
      <c r="I10" s="17">
        <v>-32714</v>
      </c>
      <c r="J10" s="17">
        <v>0</v>
      </c>
      <c r="K10" s="44">
        <f t="shared" si="1"/>
        <v>163569.07</v>
      </c>
      <c r="L10" s="44">
        <f t="shared" si="2"/>
        <v>0</v>
      </c>
      <c r="M10" s="44">
        <f t="shared" si="3"/>
        <v>175166.07</v>
      </c>
      <c r="N10" s="18"/>
      <c r="O10" s="19">
        <v>2.5000000000000001E-3</v>
      </c>
      <c r="P10" s="17">
        <v>175165.92</v>
      </c>
      <c r="Q10" s="17">
        <v>0</v>
      </c>
      <c r="R10" s="17">
        <v>0</v>
      </c>
      <c r="S10" s="18"/>
      <c r="T10" s="18"/>
      <c r="U10" s="17">
        <v>0.15</v>
      </c>
      <c r="V10" s="20">
        <v>175166.07</v>
      </c>
    </row>
    <row r="11" spans="1:23" ht="11.25" customHeight="1" x14ac:dyDescent="0.2">
      <c r="A11" s="13">
        <v>8</v>
      </c>
      <c r="B11" s="14">
        <v>806</v>
      </c>
      <c r="C11" s="15" t="s">
        <v>24</v>
      </c>
      <c r="D11" s="33">
        <v>216395.08</v>
      </c>
      <c r="E11" s="33"/>
      <c r="F11" s="34"/>
      <c r="G11" s="17">
        <v>-173116.08</v>
      </c>
      <c r="H11" s="9">
        <f t="shared" si="0"/>
        <v>173116.08</v>
      </c>
      <c r="I11" s="17">
        <v>-43279</v>
      </c>
      <c r="J11" s="17">
        <v>0</v>
      </c>
      <c r="K11" s="44">
        <f t="shared" si="1"/>
        <v>216395.08</v>
      </c>
      <c r="L11" s="44">
        <f t="shared" si="2"/>
        <v>0</v>
      </c>
      <c r="M11" s="44">
        <f t="shared" si="3"/>
        <v>231737.08000000002</v>
      </c>
      <c r="N11" s="18"/>
      <c r="O11" s="19">
        <v>3.3999999999999998E-3</v>
      </c>
      <c r="P11" s="17">
        <v>231737.01</v>
      </c>
      <c r="Q11" s="17">
        <v>0</v>
      </c>
      <c r="R11" s="17">
        <v>0</v>
      </c>
      <c r="S11" s="18"/>
      <c r="T11" s="18"/>
      <c r="U11" s="17">
        <v>7.0000000000000007E-2</v>
      </c>
      <c r="V11" s="20">
        <v>231737.08</v>
      </c>
    </row>
    <row r="12" spans="1:23" ht="11.25" customHeight="1" x14ac:dyDescent="0.2">
      <c r="A12" s="13">
        <v>9</v>
      </c>
      <c r="B12" s="14">
        <v>804</v>
      </c>
      <c r="C12" s="15" t="s">
        <v>25</v>
      </c>
      <c r="D12" s="33">
        <v>129200.09</v>
      </c>
      <c r="E12" s="33"/>
      <c r="F12" s="34"/>
      <c r="G12" s="17">
        <v>-103360.09</v>
      </c>
      <c r="H12" s="9">
        <f t="shared" si="0"/>
        <v>103360.09</v>
      </c>
      <c r="I12" s="17">
        <v>-25840</v>
      </c>
      <c r="J12" s="17">
        <v>0</v>
      </c>
      <c r="K12" s="44">
        <f t="shared" si="1"/>
        <v>129200.09</v>
      </c>
      <c r="L12" s="44">
        <f t="shared" si="2"/>
        <v>0</v>
      </c>
      <c r="M12" s="44">
        <f t="shared" si="3"/>
        <v>138361.09</v>
      </c>
      <c r="N12" s="18"/>
      <c r="O12" s="19">
        <v>2E-3</v>
      </c>
      <c r="P12" s="17">
        <v>138360.63</v>
      </c>
      <c r="Q12" s="17">
        <v>0</v>
      </c>
      <c r="R12" s="17">
        <v>0</v>
      </c>
      <c r="S12" s="18"/>
      <c r="T12" s="18"/>
      <c r="U12" s="17">
        <v>0.46</v>
      </c>
      <c r="V12" s="20">
        <v>138361.09</v>
      </c>
    </row>
    <row r="13" spans="1:23" ht="11.25" customHeight="1" x14ac:dyDescent="0.2">
      <c r="A13" s="13">
        <v>10</v>
      </c>
      <c r="B13" s="14">
        <v>802</v>
      </c>
      <c r="C13" s="15" t="s">
        <v>26</v>
      </c>
      <c r="D13" s="33">
        <v>155932.1</v>
      </c>
      <c r="E13" s="33"/>
      <c r="F13" s="34"/>
      <c r="G13" s="17">
        <v>-124746.1</v>
      </c>
      <c r="H13" s="9">
        <f t="shared" si="0"/>
        <v>124746.1</v>
      </c>
      <c r="I13" s="17">
        <v>-31186</v>
      </c>
      <c r="J13" s="17">
        <v>0</v>
      </c>
      <c r="K13" s="44">
        <f t="shared" si="1"/>
        <v>155932.1</v>
      </c>
      <c r="L13" s="44">
        <f t="shared" si="2"/>
        <v>0</v>
      </c>
      <c r="M13" s="44">
        <f t="shared" si="3"/>
        <v>166987.1</v>
      </c>
      <c r="N13" s="18"/>
      <c r="O13" s="19">
        <v>2.3999999999999998E-3</v>
      </c>
      <c r="P13" s="17">
        <v>166986.96</v>
      </c>
      <c r="Q13" s="17">
        <v>0</v>
      </c>
      <c r="R13" s="17">
        <v>0</v>
      </c>
      <c r="S13" s="18"/>
      <c r="T13" s="18"/>
      <c r="U13" s="17">
        <v>0.14000000000000001</v>
      </c>
      <c r="V13" s="20">
        <v>166987.1</v>
      </c>
    </row>
    <row r="14" spans="1:23" ht="11.25" customHeight="1" x14ac:dyDescent="0.2">
      <c r="A14" s="13">
        <v>11</v>
      </c>
      <c r="B14" s="14">
        <v>801</v>
      </c>
      <c r="C14" s="15" t="s">
        <v>27</v>
      </c>
      <c r="D14" s="33">
        <v>127581.11</v>
      </c>
      <c r="E14" s="33"/>
      <c r="F14" s="34"/>
      <c r="G14" s="17">
        <v>-96395.11</v>
      </c>
      <c r="H14" s="9">
        <f t="shared" si="0"/>
        <v>96395.11</v>
      </c>
      <c r="I14" s="17">
        <v>-31186</v>
      </c>
      <c r="J14" s="17">
        <v>0</v>
      </c>
      <c r="K14" s="44">
        <f t="shared" si="1"/>
        <v>127581.11</v>
      </c>
      <c r="L14" s="44">
        <f t="shared" si="2"/>
        <v>0</v>
      </c>
      <c r="M14" s="44">
        <f t="shared" si="3"/>
        <v>166987.10999999999</v>
      </c>
      <c r="N14" s="18"/>
      <c r="O14" s="19">
        <v>2.3999999999999998E-3</v>
      </c>
      <c r="P14" s="17">
        <v>166986.96</v>
      </c>
      <c r="Q14" s="17">
        <v>0</v>
      </c>
      <c r="R14" s="17">
        <v>0</v>
      </c>
      <c r="S14" s="18"/>
      <c r="T14" s="18"/>
      <c r="U14" s="17">
        <v>0.15</v>
      </c>
      <c r="V14" s="20">
        <v>166987.10999999999</v>
      </c>
    </row>
    <row r="15" spans="1:23" ht="11.25" customHeight="1" x14ac:dyDescent="0.2">
      <c r="A15" s="13">
        <v>12</v>
      </c>
      <c r="B15" s="14">
        <v>803</v>
      </c>
      <c r="C15" s="15" t="s">
        <v>28</v>
      </c>
      <c r="D15" s="33">
        <v>122199.12</v>
      </c>
      <c r="E15" s="33"/>
      <c r="F15" s="34"/>
      <c r="G15" s="17">
        <v>-97759.12</v>
      </c>
      <c r="H15" s="9">
        <f t="shared" si="0"/>
        <v>97759.12</v>
      </c>
      <c r="I15" s="17">
        <v>-24440</v>
      </c>
      <c r="J15" s="17">
        <v>0</v>
      </c>
      <c r="K15" s="44">
        <f t="shared" si="1"/>
        <v>122199.12</v>
      </c>
      <c r="L15" s="44">
        <f t="shared" si="2"/>
        <v>0</v>
      </c>
      <c r="M15" s="44">
        <f t="shared" si="3"/>
        <v>130863.12</v>
      </c>
      <c r="N15" s="18"/>
      <c r="O15" s="19">
        <v>1.9E-3</v>
      </c>
      <c r="P15" s="17">
        <v>130863.25</v>
      </c>
      <c r="Q15" s="17">
        <v>0</v>
      </c>
      <c r="R15" s="17">
        <v>0</v>
      </c>
      <c r="S15" s="18"/>
      <c r="T15" s="18"/>
      <c r="U15" s="17">
        <v>-0.13</v>
      </c>
      <c r="V15" s="20">
        <v>130863.12</v>
      </c>
    </row>
    <row r="16" spans="1:23" ht="11.25" customHeight="1" x14ac:dyDescent="0.2">
      <c r="A16" s="13">
        <v>13</v>
      </c>
      <c r="B16" s="14">
        <v>805</v>
      </c>
      <c r="C16" s="15" t="s">
        <v>29</v>
      </c>
      <c r="D16" s="33">
        <v>217031.13</v>
      </c>
      <c r="E16" s="33"/>
      <c r="F16" s="34"/>
      <c r="G16" s="17">
        <v>-173625.13</v>
      </c>
      <c r="H16" s="9">
        <f t="shared" si="0"/>
        <v>173625.13</v>
      </c>
      <c r="I16" s="17">
        <v>-43406</v>
      </c>
      <c r="J16" s="17">
        <v>0</v>
      </c>
      <c r="K16" s="44">
        <f t="shared" si="1"/>
        <v>217031.13</v>
      </c>
      <c r="L16" s="44">
        <f t="shared" si="2"/>
        <v>0</v>
      </c>
      <c r="M16" s="44">
        <f t="shared" si="3"/>
        <v>232419.13</v>
      </c>
      <c r="N16" s="18"/>
      <c r="O16" s="19">
        <v>3.3999999999999998E-3</v>
      </c>
      <c r="P16" s="17">
        <v>232418.59</v>
      </c>
      <c r="Q16" s="17">
        <v>0</v>
      </c>
      <c r="R16" s="17">
        <v>0</v>
      </c>
      <c r="S16" s="18"/>
      <c r="T16" s="18"/>
      <c r="U16" s="17">
        <v>0.54</v>
      </c>
      <c r="V16" s="20">
        <v>232419.13</v>
      </c>
    </row>
    <row r="17" spans="1:22" ht="11.25" customHeight="1" x14ac:dyDescent="0.2">
      <c r="A17" s="13">
        <v>14</v>
      </c>
      <c r="B17" s="14">
        <v>807</v>
      </c>
      <c r="C17" s="15" t="s">
        <v>30</v>
      </c>
      <c r="D17" s="33">
        <v>162524.14000000001</v>
      </c>
      <c r="E17" s="33"/>
      <c r="F17" s="34"/>
      <c r="G17" s="17">
        <v>-130000</v>
      </c>
      <c r="H17" s="9">
        <f t="shared" si="0"/>
        <v>130000</v>
      </c>
      <c r="I17" s="17">
        <v>-32587</v>
      </c>
      <c r="J17" s="17">
        <v>-62.86</v>
      </c>
      <c r="K17" s="44">
        <f t="shared" si="1"/>
        <v>162587</v>
      </c>
      <c r="L17" s="44">
        <f t="shared" si="2"/>
        <v>0</v>
      </c>
      <c r="M17" s="44">
        <f t="shared" si="3"/>
        <v>174485</v>
      </c>
      <c r="N17" s="18"/>
      <c r="O17" s="19">
        <v>2.5000000000000001E-3</v>
      </c>
      <c r="P17" s="17">
        <v>174484.34</v>
      </c>
      <c r="Q17" s="17">
        <v>0</v>
      </c>
      <c r="R17" s="17">
        <v>0</v>
      </c>
      <c r="S17" s="18"/>
      <c r="T17" s="18"/>
      <c r="U17" s="17">
        <v>0.66</v>
      </c>
      <c r="V17" s="20">
        <v>174422.14</v>
      </c>
    </row>
    <row r="18" spans="1:22" ht="11.25" customHeight="1" x14ac:dyDescent="0.2">
      <c r="A18" s="13">
        <v>15</v>
      </c>
      <c r="B18" s="14">
        <v>906</v>
      </c>
      <c r="C18" s="15" t="s">
        <v>31</v>
      </c>
      <c r="D18" s="33">
        <v>169933.15</v>
      </c>
      <c r="E18" s="33"/>
      <c r="F18" s="34"/>
      <c r="G18" s="17">
        <v>-135946.15</v>
      </c>
      <c r="H18" s="9">
        <f t="shared" si="0"/>
        <v>135946.15</v>
      </c>
      <c r="I18" s="17">
        <v>-33987</v>
      </c>
      <c r="J18" s="17">
        <v>0</v>
      </c>
      <c r="K18" s="44">
        <f t="shared" si="1"/>
        <v>169933.15</v>
      </c>
      <c r="L18" s="44">
        <f t="shared" si="2"/>
        <v>0</v>
      </c>
      <c r="M18" s="44">
        <f t="shared" si="3"/>
        <v>181982.15</v>
      </c>
      <c r="N18" s="18"/>
      <c r="O18" s="19">
        <v>2.5999999999999999E-3</v>
      </c>
      <c r="P18" s="17">
        <v>181981.71</v>
      </c>
      <c r="Q18" s="17">
        <v>0</v>
      </c>
      <c r="R18" s="17">
        <v>0</v>
      </c>
      <c r="S18" s="18"/>
      <c r="T18" s="18"/>
      <c r="U18" s="17">
        <v>0.44</v>
      </c>
      <c r="V18" s="20">
        <v>181982.15</v>
      </c>
    </row>
    <row r="19" spans="1:22" ht="11.25" customHeight="1" x14ac:dyDescent="0.2">
      <c r="A19" s="13">
        <v>16</v>
      </c>
      <c r="B19" s="14">
        <v>904</v>
      </c>
      <c r="C19" s="15" t="s">
        <v>32</v>
      </c>
      <c r="D19" s="33">
        <v>417787.16</v>
      </c>
      <c r="E19" s="33"/>
      <c r="F19" s="34"/>
      <c r="G19" s="17">
        <v>-329522.32</v>
      </c>
      <c r="H19" s="9">
        <f t="shared" si="0"/>
        <v>329522.32</v>
      </c>
      <c r="I19" s="17">
        <v>-43152</v>
      </c>
      <c r="J19" s="17">
        <v>45112.84</v>
      </c>
      <c r="K19" s="44">
        <f t="shared" si="1"/>
        <v>372674.32</v>
      </c>
      <c r="L19" s="44">
        <f t="shared" si="2"/>
        <v>0</v>
      </c>
      <c r="M19" s="44">
        <f t="shared" si="3"/>
        <v>185942.32</v>
      </c>
      <c r="N19" s="18"/>
      <c r="O19" s="19">
        <v>3.3E-3</v>
      </c>
      <c r="P19" s="17">
        <v>231055.43</v>
      </c>
      <c r="Q19" s="17">
        <v>0</v>
      </c>
      <c r="R19" s="17">
        <v>0</v>
      </c>
      <c r="S19" s="18"/>
      <c r="T19" s="17">
        <v>-45112.84</v>
      </c>
      <c r="U19" s="17">
        <v>-0.27</v>
      </c>
      <c r="V19" s="20">
        <v>231055.16</v>
      </c>
    </row>
    <row r="20" spans="1:22" ht="11.25" customHeight="1" x14ac:dyDescent="0.2">
      <c r="A20" s="13">
        <v>17</v>
      </c>
      <c r="B20" s="14">
        <v>902</v>
      </c>
      <c r="C20" s="15" t="s">
        <v>33</v>
      </c>
      <c r="D20" s="33">
        <v>166752.17000000001</v>
      </c>
      <c r="E20" s="33"/>
      <c r="F20" s="34"/>
      <c r="G20" s="17">
        <v>0</v>
      </c>
      <c r="H20" s="9">
        <f t="shared" si="0"/>
        <v>0</v>
      </c>
      <c r="I20" s="18"/>
      <c r="J20" s="17">
        <v>166752.17000000001</v>
      </c>
      <c r="K20" s="44">
        <f t="shared" si="1"/>
        <v>0</v>
      </c>
      <c r="L20" s="44">
        <f t="shared" si="2"/>
        <v>0</v>
      </c>
      <c r="M20" s="44">
        <f t="shared" si="3"/>
        <v>183576</v>
      </c>
      <c r="N20" s="17">
        <v>5002.57</v>
      </c>
      <c r="O20" s="19">
        <v>2.5999999999999999E-3</v>
      </c>
      <c r="P20" s="17">
        <v>178573.81</v>
      </c>
      <c r="Q20" s="17">
        <v>0</v>
      </c>
      <c r="R20" s="17">
        <v>0</v>
      </c>
      <c r="S20" s="18"/>
      <c r="T20" s="18"/>
      <c r="U20" s="17">
        <v>-0.38</v>
      </c>
      <c r="V20" s="20">
        <v>350328.17</v>
      </c>
    </row>
    <row r="21" spans="1:22" ht="11.25" customHeight="1" x14ac:dyDescent="0.2">
      <c r="A21" s="13">
        <v>18</v>
      </c>
      <c r="B21" s="14">
        <v>901</v>
      </c>
      <c r="C21" s="15" t="s">
        <v>34</v>
      </c>
      <c r="D21" s="33">
        <v>166752.18</v>
      </c>
      <c r="E21" s="33"/>
      <c r="F21" s="34"/>
      <c r="G21" s="17">
        <v>-133403</v>
      </c>
      <c r="H21" s="9">
        <f t="shared" si="0"/>
        <v>133403</v>
      </c>
      <c r="I21" s="17">
        <v>-33349.18</v>
      </c>
      <c r="J21" s="17">
        <v>0</v>
      </c>
      <c r="K21" s="44">
        <f t="shared" si="1"/>
        <v>166752.18</v>
      </c>
      <c r="L21" s="44">
        <f t="shared" si="2"/>
        <v>0</v>
      </c>
      <c r="M21" s="44">
        <f t="shared" si="3"/>
        <v>178573.18</v>
      </c>
      <c r="N21" s="18"/>
      <c r="O21" s="19">
        <v>2.5999999999999999E-3</v>
      </c>
      <c r="P21" s="17">
        <v>178573.81</v>
      </c>
      <c r="Q21" s="17">
        <v>0</v>
      </c>
      <c r="R21" s="17">
        <v>0</v>
      </c>
      <c r="S21" s="18"/>
      <c r="T21" s="18"/>
      <c r="U21" s="17">
        <v>-0.63</v>
      </c>
      <c r="V21" s="20">
        <v>178573.18</v>
      </c>
    </row>
    <row r="22" spans="1:22" ht="11.25" customHeight="1" x14ac:dyDescent="0.2">
      <c r="A22" s="13">
        <v>19</v>
      </c>
      <c r="B22" s="14">
        <v>903</v>
      </c>
      <c r="C22" s="15" t="s">
        <v>35</v>
      </c>
      <c r="D22" s="33">
        <v>215758.19</v>
      </c>
      <c r="E22" s="33"/>
      <c r="F22" s="34"/>
      <c r="G22" s="17">
        <v>-172606.19</v>
      </c>
      <c r="H22" s="9">
        <f t="shared" si="0"/>
        <v>172606.19</v>
      </c>
      <c r="I22" s="17">
        <v>-43152</v>
      </c>
      <c r="J22" s="17">
        <v>0</v>
      </c>
      <c r="K22" s="44">
        <f t="shared" si="1"/>
        <v>215758.19</v>
      </c>
      <c r="L22" s="44">
        <f t="shared" si="2"/>
        <v>0</v>
      </c>
      <c r="M22" s="44">
        <f t="shared" si="3"/>
        <v>231056.19</v>
      </c>
      <c r="N22" s="18"/>
      <c r="O22" s="19">
        <v>3.3E-3</v>
      </c>
      <c r="P22" s="17">
        <v>231055.43</v>
      </c>
      <c r="Q22" s="17">
        <v>0</v>
      </c>
      <c r="R22" s="17">
        <v>0</v>
      </c>
      <c r="S22" s="18"/>
      <c r="T22" s="18"/>
      <c r="U22" s="17">
        <v>0.76</v>
      </c>
      <c r="V22" s="20">
        <v>231056.19</v>
      </c>
    </row>
    <row r="23" spans="1:22" ht="11.25" customHeight="1" x14ac:dyDescent="0.2">
      <c r="A23" s="13">
        <v>20</v>
      </c>
      <c r="B23" s="14">
        <v>905</v>
      </c>
      <c r="C23" s="15" t="s">
        <v>36</v>
      </c>
      <c r="D23" s="33">
        <v>169934.2</v>
      </c>
      <c r="E23" s="33"/>
      <c r="F23" s="34"/>
      <c r="G23" s="17">
        <v>-135947.20000000001</v>
      </c>
      <c r="H23" s="9">
        <f t="shared" si="0"/>
        <v>135947.20000000001</v>
      </c>
      <c r="I23" s="17">
        <v>-33987</v>
      </c>
      <c r="J23" s="17">
        <v>0</v>
      </c>
      <c r="K23" s="44">
        <f t="shared" si="1"/>
        <v>169934.2</v>
      </c>
      <c r="L23" s="44">
        <f t="shared" si="2"/>
        <v>0</v>
      </c>
      <c r="M23" s="44">
        <f t="shared" si="3"/>
        <v>181982.19999999998</v>
      </c>
      <c r="N23" s="18"/>
      <c r="O23" s="19">
        <v>2.5999999999999999E-3</v>
      </c>
      <c r="P23" s="17">
        <v>181981.71</v>
      </c>
      <c r="Q23" s="17">
        <v>0</v>
      </c>
      <c r="R23" s="17">
        <v>0</v>
      </c>
      <c r="S23" s="18"/>
      <c r="T23" s="18"/>
      <c r="U23" s="17">
        <v>0.49</v>
      </c>
      <c r="V23" s="20">
        <v>181982.2</v>
      </c>
    </row>
    <row r="24" spans="1:22" ht="11.25" customHeight="1" x14ac:dyDescent="0.2">
      <c r="A24" s="13">
        <v>21</v>
      </c>
      <c r="B24" s="14">
        <v>1008</v>
      </c>
      <c r="C24" s="15" t="s">
        <v>37</v>
      </c>
      <c r="D24" s="33">
        <v>169933.21</v>
      </c>
      <c r="E24" s="33"/>
      <c r="F24" s="34"/>
      <c r="G24" s="17">
        <v>-135946.21</v>
      </c>
      <c r="H24" s="9">
        <f t="shared" si="0"/>
        <v>135946.21</v>
      </c>
      <c r="I24" s="17">
        <v>-33987</v>
      </c>
      <c r="J24" s="17">
        <v>0</v>
      </c>
      <c r="K24" s="44">
        <f t="shared" si="1"/>
        <v>169933.21</v>
      </c>
      <c r="L24" s="44">
        <f t="shared" si="2"/>
        <v>0</v>
      </c>
      <c r="M24" s="44">
        <f t="shared" si="3"/>
        <v>181982.21</v>
      </c>
      <c r="N24" s="18"/>
      <c r="O24" s="19">
        <v>2.5999999999999999E-3</v>
      </c>
      <c r="P24" s="17">
        <v>181981.71</v>
      </c>
      <c r="Q24" s="17">
        <v>0</v>
      </c>
      <c r="R24" s="17">
        <v>0</v>
      </c>
      <c r="S24" s="18"/>
      <c r="T24" s="18"/>
      <c r="U24" s="17">
        <v>0.5</v>
      </c>
      <c r="V24" s="20">
        <v>181982.21</v>
      </c>
    </row>
    <row r="25" spans="1:22" ht="11.25" customHeight="1" x14ac:dyDescent="0.2">
      <c r="A25" s="13">
        <v>22</v>
      </c>
      <c r="B25" s="14">
        <v>1006</v>
      </c>
      <c r="C25" s="15" t="s">
        <v>38</v>
      </c>
      <c r="D25" s="33">
        <v>223396.22</v>
      </c>
      <c r="E25" s="33"/>
      <c r="F25" s="34"/>
      <c r="G25" s="17">
        <v>-178717.22</v>
      </c>
      <c r="H25" s="9">
        <f t="shared" si="0"/>
        <v>178717.22</v>
      </c>
      <c r="I25" s="17">
        <v>-44679</v>
      </c>
      <c r="J25" s="17">
        <v>0</v>
      </c>
      <c r="K25" s="44">
        <f t="shared" si="1"/>
        <v>223396.22</v>
      </c>
      <c r="L25" s="44">
        <f t="shared" si="2"/>
        <v>0</v>
      </c>
      <c r="M25" s="44">
        <f t="shared" si="3"/>
        <v>239235.22</v>
      </c>
      <c r="N25" s="18"/>
      <c r="O25" s="19">
        <v>3.5000000000000001E-3</v>
      </c>
      <c r="P25" s="17">
        <v>239234.38</v>
      </c>
      <c r="Q25" s="17">
        <v>0</v>
      </c>
      <c r="R25" s="17">
        <v>0</v>
      </c>
      <c r="S25" s="18"/>
      <c r="T25" s="18"/>
      <c r="U25" s="17">
        <v>0.84</v>
      </c>
      <c r="V25" s="20">
        <v>239235.22</v>
      </c>
    </row>
    <row r="26" spans="1:22" ht="11.25" customHeight="1" x14ac:dyDescent="0.2">
      <c r="A26" s="13">
        <v>23</v>
      </c>
      <c r="B26" s="14">
        <v>1004</v>
      </c>
      <c r="C26" s="15" t="s">
        <v>39</v>
      </c>
      <c r="D26" s="33">
        <v>1371273.23</v>
      </c>
      <c r="E26" s="33"/>
      <c r="F26" s="34"/>
      <c r="G26" s="17">
        <v>0</v>
      </c>
      <c r="H26" s="9">
        <f t="shared" si="0"/>
        <v>0</v>
      </c>
      <c r="I26" s="18"/>
      <c r="J26" s="17">
        <v>1371273.23</v>
      </c>
      <c r="K26" s="44">
        <f t="shared" si="1"/>
        <v>0</v>
      </c>
      <c r="L26" s="44">
        <f t="shared" si="2"/>
        <v>0</v>
      </c>
      <c r="M26" s="44">
        <f t="shared" si="3"/>
        <v>173241.99999999997</v>
      </c>
      <c r="N26" s="17">
        <v>35562.46</v>
      </c>
      <c r="O26" s="19">
        <v>2E-3</v>
      </c>
      <c r="P26" s="17">
        <v>137679.04999999999</v>
      </c>
      <c r="Q26" s="17">
        <v>0</v>
      </c>
      <c r="R26" s="17">
        <v>0</v>
      </c>
      <c r="S26" s="18"/>
      <c r="T26" s="18"/>
      <c r="U26" s="17">
        <v>0.49</v>
      </c>
      <c r="V26" s="20">
        <v>1544515.23</v>
      </c>
    </row>
    <row r="27" spans="1:22" ht="11.25" customHeight="1" x14ac:dyDescent="0.2">
      <c r="A27" s="13">
        <v>24</v>
      </c>
      <c r="B27" s="14">
        <v>1002</v>
      </c>
      <c r="C27" s="15" t="s">
        <v>40</v>
      </c>
      <c r="D27" s="33">
        <v>148930.23999999999</v>
      </c>
      <c r="E27" s="33"/>
      <c r="F27" s="34"/>
      <c r="G27" s="17">
        <v>-119145</v>
      </c>
      <c r="H27" s="9">
        <f t="shared" si="0"/>
        <v>119145</v>
      </c>
      <c r="I27" s="17">
        <v>-29785.24</v>
      </c>
      <c r="J27" s="17">
        <v>0</v>
      </c>
      <c r="K27" s="44">
        <f t="shared" si="1"/>
        <v>148930.23999999999</v>
      </c>
      <c r="L27" s="44">
        <f t="shared" si="2"/>
        <v>0</v>
      </c>
      <c r="M27" s="44">
        <f t="shared" si="3"/>
        <v>159490.23999999999</v>
      </c>
      <c r="N27" s="18"/>
      <c r="O27" s="19">
        <v>2.3E-3</v>
      </c>
      <c r="P27" s="17">
        <v>159489.59</v>
      </c>
      <c r="Q27" s="17">
        <v>0</v>
      </c>
      <c r="R27" s="17">
        <v>0</v>
      </c>
      <c r="S27" s="18"/>
      <c r="T27" s="18"/>
      <c r="U27" s="17">
        <v>0.65</v>
      </c>
      <c r="V27" s="20">
        <v>159490.23999999999</v>
      </c>
    </row>
    <row r="28" spans="1:22" ht="11.25" customHeight="1" x14ac:dyDescent="0.2">
      <c r="A28" s="13">
        <v>25</v>
      </c>
      <c r="B28" s="14">
        <v>1001</v>
      </c>
      <c r="C28" s="15" t="s">
        <v>41</v>
      </c>
      <c r="D28" s="33">
        <v>155932.25</v>
      </c>
      <c r="E28" s="33"/>
      <c r="F28" s="34"/>
      <c r="G28" s="17">
        <v>-124746.25</v>
      </c>
      <c r="H28" s="9">
        <f t="shared" si="0"/>
        <v>124746.25</v>
      </c>
      <c r="I28" s="17">
        <v>-31186</v>
      </c>
      <c r="J28" s="17">
        <v>0</v>
      </c>
      <c r="K28" s="44">
        <f t="shared" si="1"/>
        <v>155932.25</v>
      </c>
      <c r="L28" s="44">
        <f t="shared" si="2"/>
        <v>0</v>
      </c>
      <c r="M28" s="44">
        <f t="shared" si="3"/>
        <v>166987.25</v>
      </c>
      <c r="N28" s="18"/>
      <c r="O28" s="19">
        <v>2.3999999999999998E-3</v>
      </c>
      <c r="P28" s="17">
        <v>166986.96</v>
      </c>
      <c r="Q28" s="17">
        <v>0</v>
      </c>
      <c r="R28" s="17">
        <v>0</v>
      </c>
      <c r="S28" s="18"/>
      <c r="T28" s="18"/>
      <c r="U28" s="17">
        <v>0.28999999999999998</v>
      </c>
      <c r="V28" s="20">
        <v>166987.25</v>
      </c>
    </row>
    <row r="29" spans="1:22" ht="11.25" customHeight="1" x14ac:dyDescent="0.2">
      <c r="A29" s="13">
        <v>26</v>
      </c>
      <c r="B29" s="14">
        <v>1003</v>
      </c>
      <c r="C29" s="15" t="s">
        <v>42</v>
      </c>
      <c r="D29" s="33">
        <v>129200.26</v>
      </c>
      <c r="E29" s="33"/>
      <c r="F29" s="34"/>
      <c r="G29" s="17">
        <v>-103360.26</v>
      </c>
      <c r="H29" s="9">
        <f t="shared" si="0"/>
        <v>103360.26</v>
      </c>
      <c r="I29" s="17">
        <v>-25840</v>
      </c>
      <c r="J29" s="17">
        <v>0</v>
      </c>
      <c r="K29" s="44">
        <f t="shared" si="1"/>
        <v>129200.26</v>
      </c>
      <c r="L29" s="44">
        <f t="shared" si="2"/>
        <v>0</v>
      </c>
      <c r="M29" s="44">
        <f t="shared" si="3"/>
        <v>138361.26</v>
      </c>
      <c r="N29" s="18"/>
      <c r="O29" s="19">
        <v>2E-3</v>
      </c>
      <c r="P29" s="17">
        <v>138360.63</v>
      </c>
      <c r="Q29" s="17">
        <v>0</v>
      </c>
      <c r="R29" s="17">
        <v>0</v>
      </c>
      <c r="S29" s="18"/>
      <c r="T29" s="18"/>
      <c r="U29" s="17">
        <v>0.63</v>
      </c>
      <c r="V29" s="20">
        <v>138361.26</v>
      </c>
    </row>
    <row r="30" spans="1:22" ht="11.25" customHeight="1" x14ac:dyDescent="0.2">
      <c r="A30" s="13">
        <v>27</v>
      </c>
      <c r="B30" s="14">
        <v>1005</v>
      </c>
      <c r="C30" s="15" t="s">
        <v>43</v>
      </c>
      <c r="D30" s="33">
        <v>216395.27</v>
      </c>
      <c r="E30" s="33"/>
      <c r="F30" s="34"/>
      <c r="G30" s="17">
        <v>-173116.27</v>
      </c>
      <c r="H30" s="9">
        <f t="shared" si="0"/>
        <v>173116.27</v>
      </c>
      <c r="I30" s="17">
        <v>-43279</v>
      </c>
      <c r="J30" s="17">
        <v>0</v>
      </c>
      <c r="K30" s="44">
        <f t="shared" si="1"/>
        <v>216395.27</v>
      </c>
      <c r="L30" s="44">
        <f t="shared" si="2"/>
        <v>0</v>
      </c>
      <c r="M30" s="44">
        <f t="shared" si="3"/>
        <v>231737.27000000002</v>
      </c>
      <c r="N30" s="18"/>
      <c r="O30" s="19">
        <v>3.3999999999999998E-3</v>
      </c>
      <c r="P30" s="17">
        <v>231737.01</v>
      </c>
      <c r="Q30" s="17">
        <v>0</v>
      </c>
      <c r="R30" s="17">
        <v>0</v>
      </c>
      <c r="S30" s="18"/>
      <c r="T30" s="18"/>
      <c r="U30" s="17">
        <v>0.26</v>
      </c>
      <c r="V30" s="20">
        <v>231737.27</v>
      </c>
    </row>
    <row r="31" spans="1:22" ht="11.25" customHeight="1" x14ac:dyDescent="0.2">
      <c r="A31" s="13">
        <v>28</v>
      </c>
      <c r="B31" s="14">
        <v>1007</v>
      </c>
      <c r="C31" s="15" t="s">
        <v>44</v>
      </c>
      <c r="D31" s="33">
        <v>169934.28</v>
      </c>
      <c r="E31" s="33"/>
      <c r="F31" s="34"/>
      <c r="G31" s="17">
        <v>-135947.28</v>
      </c>
      <c r="H31" s="9">
        <f t="shared" si="0"/>
        <v>135947.28</v>
      </c>
      <c r="I31" s="17">
        <v>-33987</v>
      </c>
      <c r="J31" s="17">
        <v>0</v>
      </c>
      <c r="K31" s="44">
        <f t="shared" si="1"/>
        <v>169934.28</v>
      </c>
      <c r="L31" s="44">
        <f t="shared" si="2"/>
        <v>0</v>
      </c>
      <c r="M31" s="44">
        <f t="shared" si="3"/>
        <v>181981.28</v>
      </c>
      <c r="N31" s="18"/>
      <c r="O31" s="19">
        <v>2.5999999999999999E-3</v>
      </c>
      <c r="P31" s="17">
        <v>181981.71</v>
      </c>
      <c r="Q31" s="17">
        <v>0</v>
      </c>
      <c r="R31" s="17">
        <v>0</v>
      </c>
      <c r="S31" s="18"/>
      <c r="T31" s="18"/>
      <c r="U31" s="17">
        <v>-0.43</v>
      </c>
      <c r="V31" s="20">
        <v>181981.28</v>
      </c>
    </row>
    <row r="32" spans="1:22" ht="11.25" customHeight="1" x14ac:dyDescent="0.2">
      <c r="A32" s="13">
        <v>29</v>
      </c>
      <c r="B32" s="14">
        <v>1106</v>
      </c>
      <c r="C32" s="15" t="s">
        <v>45</v>
      </c>
      <c r="D32" s="33">
        <v>180753.29</v>
      </c>
      <c r="E32" s="33"/>
      <c r="F32" s="34"/>
      <c r="G32" s="17">
        <v>-144602.29</v>
      </c>
      <c r="H32" s="9">
        <f t="shared" si="0"/>
        <v>144602.29</v>
      </c>
      <c r="I32" s="17">
        <v>-36151</v>
      </c>
      <c r="J32" s="17">
        <v>0</v>
      </c>
      <c r="K32" s="44">
        <f t="shared" si="1"/>
        <v>180753.29</v>
      </c>
      <c r="L32" s="44">
        <f t="shared" si="2"/>
        <v>0</v>
      </c>
      <c r="M32" s="44">
        <f t="shared" si="3"/>
        <v>193569.29</v>
      </c>
      <c r="N32" s="18"/>
      <c r="O32" s="19">
        <v>2.8E-3</v>
      </c>
      <c r="P32" s="17">
        <v>193568.56</v>
      </c>
      <c r="Q32" s="17">
        <v>0</v>
      </c>
      <c r="R32" s="17">
        <v>0</v>
      </c>
      <c r="S32" s="18"/>
      <c r="T32" s="18"/>
      <c r="U32" s="17">
        <v>0.73</v>
      </c>
      <c r="V32" s="20">
        <v>193569.29</v>
      </c>
    </row>
    <row r="33" spans="1:22" ht="11.25" customHeight="1" x14ac:dyDescent="0.2">
      <c r="A33" s="13">
        <v>30</v>
      </c>
      <c r="B33" s="14">
        <v>1102</v>
      </c>
      <c r="C33" s="15" t="s">
        <v>46</v>
      </c>
      <c r="D33" s="33">
        <v>189664.3</v>
      </c>
      <c r="E33" s="33"/>
      <c r="F33" s="34"/>
      <c r="G33" s="17">
        <v>-151731.29999999999</v>
      </c>
      <c r="H33" s="9">
        <f t="shared" si="0"/>
        <v>151731.29999999999</v>
      </c>
      <c r="I33" s="17">
        <v>-37933</v>
      </c>
      <c r="J33" s="17">
        <v>0</v>
      </c>
      <c r="K33" s="44">
        <f t="shared" si="1"/>
        <v>189664.3</v>
      </c>
      <c r="L33" s="44">
        <f t="shared" si="2"/>
        <v>0</v>
      </c>
      <c r="M33" s="44">
        <f t="shared" si="3"/>
        <v>203111.30000000002</v>
      </c>
      <c r="N33" s="18"/>
      <c r="O33" s="19">
        <v>2.8999999999999998E-3</v>
      </c>
      <c r="P33" s="17">
        <v>203110.67</v>
      </c>
      <c r="Q33" s="17">
        <v>0</v>
      </c>
      <c r="R33" s="17">
        <v>0</v>
      </c>
      <c r="S33" s="18"/>
      <c r="T33" s="18"/>
      <c r="U33" s="17">
        <v>0.63</v>
      </c>
      <c r="V33" s="20">
        <v>203111.3</v>
      </c>
    </row>
    <row r="34" spans="1:22" ht="11.25" customHeight="1" x14ac:dyDescent="0.2">
      <c r="A34" s="13">
        <v>31</v>
      </c>
      <c r="B34" s="14">
        <v>1104</v>
      </c>
      <c r="C34" s="15" t="s">
        <v>47</v>
      </c>
      <c r="D34" s="33">
        <v>297011.31</v>
      </c>
      <c r="E34" s="33"/>
      <c r="F34" s="34"/>
      <c r="G34" s="17">
        <v>-234600</v>
      </c>
      <c r="H34" s="9">
        <f t="shared" si="0"/>
        <v>234600</v>
      </c>
      <c r="I34" s="17">
        <v>-30677</v>
      </c>
      <c r="J34" s="17">
        <v>31734.31</v>
      </c>
      <c r="K34" s="44">
        <f t="shared" si="1"/>
        <v>265277</v>
      </c>
      <c r="L34" s="44">
        <f t="shared" si="2"/>
        <v>0</v>
      </c>
      <c r="M34" s="44">
        <f t="shared" si="3"/>
        <v>132526.00000000003</v>
      </c>
      <c r="N34" s="18"/>
      <c r="O34" s="19">
        <v>2.3999999999999998E-3</v>
      </c>
      <c r="P34" s="17">
        <v>164260.64000000001</v>
      </c>
      <c r="Q34" s="17">
        <v>0</v>
      </c>
      <c r="R34" s="17">
        <v>0</v>
      </c>
      <c r="S34" s="18"/>
      <c r="T34" s="17">
        <v>-31734.31</v>
      </c>
      <c r="U34" s="17">
        <v>-0.33</v>
      </c>
      <c r="V34" s="20">
        <v>164260.31</v>
      </c>
    </row>
    <row r="35" spans="1:22" ht="11.25" customHeight="1" x14ac:dyDescent="0.2">
      <c r="A35" s="13">
        <v>32</v>
      </c>
      <c r="B35" s="14">
        <v>1103</v>
      </c>
      <c r="C35" s="15" t="s">
        <v>48</v>
      </c>
      <c r="D35" s="33">
        <v>152749.32</v>
      </c>
      <c r="E35" s="33"/>
      <c r="F35" s="34"/>
      <c r="G35" s="17">
        <v>-122199.32</v>
      </c>
      <c r="H35" s="9">
        <f t="shared" si="0"/>
        <v>122199.32</v>
      </c>
      <c r="I35" s="17">
        <v>-30550</v>
      </c>
      <c r="J35" s="17">
        <v>0</v>
      </c>
      <c r="K35" s="44">
        <f t="shared" si="1"/>
        <v>152749.32</v>
      </c>
      <c r="L35" s="44">
        <f t="shared" si="2"/>
        <v>0</v>
      </c>
      <c r="M35" s="44">
        <f t="shared" si="3"/>
        <v>163579.32</v>
      </c>
      <c r="N35" s="18"/>
      <c r="O35" s="19">
        <v>2.3999999999999998E-3</v>
      </c>
      <c r="P35" s="17">
        <v>163579.07</v>
      </c>
      <c r="Q35" s="17">
        <v>0</v>
      </c>
      <c r="R35" s="17">
        <v>0</v>
      </c>
      <c r="S35" s="18"/>
      <c r="T35" s="18"/>
      <c r="U35" s="17">
        <v>0.25</v>
      </c>
      <c r="V35" s="20">
        <v>163579.32</v>
      </c>
    </row>
    <row r="36" spans="1:22" ht="11.25" customHeight="1" x14ac:dyDescent="0.2">
      <c r="A36" s="13">
        <v>33</v>
      </c>
      <c r="B36" s="14">
        <v>1101</v>
      </c>
      <c r="C36" s="15" t="s">
        <v>49</v>
      </c>
      <c r="D36" s="33">
        <v>4337493.33</v>
      </c>
      <c r="E36" s="33"/>
      <c r="F36" s="34"/>
      <c r="G36" s="17">
        <v>0</v>
      </c>
      <c r="H36" s="9">
        <f t="shared" si="0"/>
        <v>0</v>
      </c>
      <c r="I36" s="18"/>
      <c r="J36" s="17">
        <v>4337493.33</v>
      </c>
      <c r="K36" s="44">
        <f t="shared" si="1"/>
        <v>0</v>
      </c>
      <c r="L36" s="44">
        <f t="shared" si="2"/>
        <v>0</v>
      </c>
      <c r="M36" s="44">
        <f t="shared" si="3"/>
        <v>303758.99999999994</v>
      </c>
      <c r="N36" s="17">
        <v>108145.28</v>
      </c>
      <c r="O36" s="19">
        <v>2.8E-3</v>
      </c>
      <c r="P36" s="17">
        <v>195613.3</v>
      </c>
      <c r="Q36" s="17">
        <v>0</v>
      </c>
      <c r="R36" s="17">
        <v>0</v>
      </c>
      <c r="S36" s="18"/>
      <c r="T36" s="18"/>
      <c r="U36" s="17">
        <v>0.42</v>
      </c>
      <c r="V36" s="20">
        <v>4641252.33</v>
      </c>
    </row>
    <row r="37" spans="1:22" ht="11.25" customHeight="1" x14ac:dyDescent="0.2">
      <c r="A37" s="13">
        <v>34</v>
      </c>
      <c r="B37" s="14">
        <v>1105</v>
      </c>
      <c r="C37" s="15" t="s">
        <v>50</v>
      </c>
      <c r="D37" s="33">
        <v>185209.34</v>
      </c>
      <c r="E37" s="33"/>
      <c r="F37" s="34"/>
      <c r="G37" s="17">
        <v>-149000</v>
      </c>
      <c r="H37" s="9">
        <f t="shared" si="0"/>
        <v>149000</v>
      </c>
      <c r="I37" s="17">
        <v>-37042</v>
      </c>
      <c r="J37" s="17">
        <v>-832.66</v>
      </c>
      <c r="K37" s="44">
        <f t="shared" si="1"/>
        <v>186042</v>
      </c>
      <c r="L37" s="44">
        <f t="shared" si="2"/>
        <v>0</v>
      </c>
      <c r="M37" s="44">
        <f t="shared" si="3"/>
        <v>198339</v>
      </c>
      <c r="N37" s="18"/>
      <c r="O37" s="19">
        <v>2.8999999999999998E-3</v>
      </c>
      <c r="P37" s="17">
        <v>198339.62</v>
      </c>
      <c r="Q37" s="17">
        <v>0</v>
      </c>
      <c r="R37" s="17">
        <v>0</v>
      </c>
      <c r="S37" s="18"/>
      <c r="T37" s="18"/>
      <c r="U37" s="17">
        <v>-0.62</v>
      </c>
      <c r="V37" s="20">
        <v>197506.34</v>
      </c>
    </row>
    <row r="38" spans="1:22" ht="11.25" customHeight="1" x14ac:dyDescent="0.2">
      <c r="A38" s="13">
        <v>35</v>
      </c>
      <c r="B38" s="14">
        <v>105</v>
      </c>
      <c r="C38" s="15" t="s">
        <v>51</v>
      </c>
      <c r="D38" s="33">
        <v>186481.35</v>
      </c>
      <c r="E38" s="33"/>
      <c r="F38" s="34"/>
      <c r="G38" s="17">
        <v>-149185.35</v>
      </c>
      <c r="H38" s="9">
        <f t="shared" si="0"/>
        <v>149185.35</v>
      </c>
      <c r="I38" s="17">
        <v>-37296</v>
      </c>
      <c r="J38" s="17">
        <v>0</v>
      </c>
      <c r="K38" s="44">
        <f t="shared" si="1"/>
        <v>186481.35</v>
      </c>
      <c r="L38" s="44">
        <f t="shared" si="2"/>
        <v>0</v>
      </c>
      <c r="M38" s="44">
        <f t="shared" si="3"/>
        <v>199703.35</v>
      </c>
      <c r="N38" s="18"/>
      <c r="O38" s="19">
        <v>2.8999999999999998E-3</v>
      </c>
      <c r="P38" s="17">
        <v>199702.78</v>
      </c>
      <c r="Q38" s="17">
        <v>0</v>
      </c>
      <c r="R38" s="17">
        <v>0</v>
      </c>
      <c r="S38" s="18"/>
      <c r="T38" s="18"/>
      <c r="U38" s="17">
        <v>0.56999999999999995</v>
      </c>
      <c r="V38" s="20">
        <v>199703.35</v>
      </c>
    </row>
    <row r="39" spans="1:22" ht="11.25" customHeight="1" x14ac:dyDescent="0.2">
      <c r="A39" s="13">
        <v>36</v>
      </c>
      <c r="B39" s="14">
        <v>101</v>
      </c>
      <c r="C39" s="15" t="s">
        <v>52</v>
      </c>
      <c r="D39" s="33">
        <v>155180.35999999999</v>
      </c>
      <c r="E39" s="33"/>
      <c r="F39" s="34"/>
      <c r="G39" s="17">
        <v>-117247.36</v>
      </c>
      <c r="H39" s="9">
        <f t="shared" si="0"/>
        <v>117247.36</v>
      </c>
      <c r="I39" s="17">
        <v>-37933</v>
      </c>
      <c r="J39" s="17">
        <v>0</v>
      </c>
      <c r="K39" s="44">
        <f t="shared" si="1"/>
        <v>155180.35999999999</v>
      </c>
      <c r="L39" s="44">
        <f t="shared" si="2"/>
        <v>0</v>
      </c>
      <c r="M39" s="44">
        <f t="shared" si="3"/>
        <v>203110.36000000002</v>
      </c>
      <c r="N39" s="18"/>
      <c r="O39" s="19">
        <v>2.8999999999999998E-3</v>
      </c>
      <c r="P39" s="17">
        <v>203110.67</v>
      </c>
      <c r="Q39" s="17">
        <v>0</v>
      </c>
      <c r="R39" s="17">
        <v>0</v>
      </c>
      <c r="S39" s="18"/>
      <c r="T39" s="18"/>
      <c r="U39" s="17">
        <v>-0.31</v>
      </c>
      <c r="V39" s="20">
        <v>203110.36</v>
      </c>
    </row>
    <row r="40" spans="1:22" ht="11.25" customHeight="1" x14ac:dyDescent="0.2">
      <c r="A40" s="13">
        <v>37</v>
      </c>
      <c r="B40" s="14">
        <v>103</v>
      </c>
      <c r="C40" s="15" t="s">
        <v>53</v>
      </c>
      <c r="D40" s="33">
        <v>159478.37</v>
      </c>
      <c r="E40" s="33"/>
      <c r="F40" s="34"/>
      <c r="G40" s="17">
        <v>-159500</v>
      </c>
      <c r="H40" s="9">
        <f t="shared" si="0"/>
        <v>159500</v>
      </c>
      <c r="I40" s="18"/>
      <c r="J40" s="17">
        <v>-21.63</v>
      </c>
      <c r="K40" s="44">
        <f t="shared" si="1"/>
        <v>159500</v>
      </c>
      <c r="L40" s="44">
        <f t="shared" si="2"/>
        <v>0</v>
      </c>
      <c r="M40" s="44">
        <f t="shared" si="3"/>
        <v>171076</v>
      </c>
      <c r="N40" s="18"/>
      <c r="O40" s="19">
        <v>2.5000000000000001E-3</v>
      </c>
      <c r="P40" s="17">
        <v>171076.44</v>
      </c>
      <c r="Q40" s="17">
        <v>0</v>
      </c>
      <c r="R40" s="17">
        <v>0</v>
      </c>
      <c r="S40" s="18"/>
      <c r="T40" s="18"/>
      <c r="U40" s="17">
        <v>-0.44</v>
      </c>
      <c r="V40" s="20">
        <v>171054.37</v>
      </c>
    </row>
    <row r="41" spans="1:22" ht="11.25" customHeight="1" x14ac:dyDescent="0.2">
      <c r="A41" s="13">
        <v>38</v>
      </c>
      <c r="B41" s="14">
        <v>104</v>
      </c>
      <c r="C41" s="15" t="s">
        <v>54</v>
      </c>
      <c r="D41" s="33">
        <v>556783.38</v>
      </c>
      <c r="E41" s="33"/>
      <c r="F41" s="34"/>
      <c r="G41" s="17">
        <v>-214700</v>
      </c>
      <c r="H41" s="9">
        <f t="shared" si="0"/>
        <v>214700</v>
      </c>
      <c r="I41" s="18"/>
      <c r="J41" s="17">
        <v>342083.38</v>
      </c>
      <c r="K41" s="44">
        <f t="shared" si="1"/>
        <v>214700</v>
      </c>
      <c r="L41" s="44">
        <f t="shared" si="2"/>
        <v>0</v>
      </c>
      <c r="M41" s="44">
        <f t="shared" si="3"/>
        <v>182020</v>
      </c>
      <c r="N41" s="17">
        <v>10262.5</v>
      </c>
      <c r="O41" s="19">
        <v>2.5000000000000001E-3</v>
      </c>
      <c r="P41" s="17">
        <v>171758.02</v>
      </c>
      <c r="Q41" s="17">
        <v>0</v>
      </c>
      <c r="R41" s="17">
        <v>0</v>
      </c>
      <c r="S41" s="18"/>
      <c r="T41" s="18"/>
      <c r="U41" s="17">
        <v>-0.52</v>
      </c>
      <c r="V41" s="20">
        <v>524103.38</v>
      </c>
    </row>
    <row r="42" spans="1:22" ht="11.25" customHeight="1" x14ac:dyDescent="0.2">
      <c r="A42" s="13">
        <v>39</v>
      </c>
      <c r="B42" s="14">
        <v>102</v>
      </c>
      <c r="C42" s="15" t="s">
        <v>55</v>
      </c>
      <c r="D42" s="33">
        <v>189664.39</v>
      </c>
      <c r="E42" s="33"/>
      <c r="F42" s="34"/>
      <c r="G42" s="17">
        <v>-151731.39000000001</v>
      </c>
      <c r="H42" s="9">
        <f t="shared" si="0"/>
        <v>151731.39000000001</v>
      </c>
      <c r="I42" s="17">
        <v>-37933</v>
      </c>
      <c r="J42" s="17">
        <v>0</v>
      </c>
      <c r="K42" s="44">
        <f t="shared" si="1"/>
        <v>189664.39</v>
      </c>
      <c r="L42" s="44">
        <f t="shared" si="2"/>
        <v>0</v>
      </c>
      <c r="M42" s="44">
        <f t="shared" si="3"/>
        <v>203110.39</v>
      </c>
      <c r="N42" s="18"/>
      <c r="O42" s="19">
        <v>2.8999999999999998E-3</v>
      </c>
      <c r="P42" s="17">
        <v>203110.67</v>
      </c>
      <c r="Q42" s="17">
        <v>0</v>
      </c>
      <c r="R42" s="17">
        <v>0</v>
      </c>
      <c r="S42" s="18"/>
      <c r="T42" s="18"/>
      <c r="U42" s="17">
        <v>-0.28000000000000003</v>
      </c>
      <c r="V42" s="20">
        <v>203110.39</v>
      </c>
    </row>
    <row r="43" spans="1:22" ht="11.25" customHeight="1" x14ac:dyDescent="0.2">
      <c r="A43" s="13">
        <v>40</v>
      </c>
      <c r="B43" s="14">
        <v>106</v>
      </c>
      <c r="C43" s="15" t="s">
        <v>56</v>
      </c>
      <c r="D43" s="33">
        <v>187755.4</v>
      </c>
      <c r="E43" s="33"/>
      <c r="F43" s="34"/>
      <c r="G43" s="17">
        <v>-150204.4</v>
      </c>
      <c r="H43" s="9">
        <f t="shared" si="0"/>
        <v>150204.4</v>
      </c>
      <c r="I43" s="17">
        <v>-37551</v>
      </c>
      <c r="J43" s="17">
        <v>0</v>
      </c>
      <c r="K43" s="44">
        <f t="shared" si="1"/>
        <v>187755.4</v>
      </c>
      <c r="L43" s="44">
        <f t="shared" si="2"/>
        <v>0</v>
      </c>
      <c r="M43" s="44">
        <f t="shared" si="3"/>
        <v>201065.4</v>
      </c>
      <c r="N43" s="18"/>
      <c r="O43" s="19">
        <v>2.8999999999999998E-3</v>
      </c>
      <c r="P43" s="17">
        <v>201065.93</v>
      </c>
      <c r="Q43" s="17">
        <v>0</v>
      </c>
      <c r="R43" s="17">
        <v>0</v>
      </c>
      <c r="S43" s="18"/>
      <c r="T43" s="18"/>
      <c r="U43" s="17">
        <v>-0.53</v>
      </c>
      <c r="V43" s="20">
        <v>201065.4</v>
      </c>
    </row>
    <row r="44" spans="1:22" ht="11.25" customHeight="1" x14ac:dyDescent="0.2">
      <c r="A44" s="13">
        <v>41</v>
      </c>
      <c r="B44" s="14">
        <v>208</v>
      </c>
      <c r="C44" s="15" t="s">
        <v>57</v>
      </c>
      <c r="D44" s="33">
        <v>169934.41</v>
      </c>
      <c r="E44" s="33"/>
      <c r="F44" s="34"/>
      <c r="G44" s="17">
        <v>-135947.41</v>
      </c>
      <c r="H44" s="9">
        <f t="shared" si="0"/>
        <v>135947.41</v>
      </c>
      <c r="I44" s="17">
        <v>-33987</v>
      </c>
      <c r="J44" s="17">
        <v>0</v>
      </c>
      <c r="K44" s="44">
        <f t="shared" si="1"/>
        <v>169934.41</v>
      </c>
      <c r="L44" s="44">
        <f t="shared" si="2"/>
        <v>0</v>
      </c>
      <c r="M44" s="44">
        <f t="shared" si="3"/>
        <v>181981.41</v>
      </c>
      <c r="N44" s="18"/>
      <c r="O44" s="19">
        <v>2.5999999999999999E-3</v>
      </c>
      <c r="P44" s="17">
        <v>181981.71</v>
      </c>
      <c r="Q44" s="17">
        <v>0</v>
      </c>
      <c r="R44" s="17">
        <v>0</v>
      </c>
      <c r="S44" s="18"/>
      <c r="T44" s="18"/>
      <c r="U44" s="17">
        <v>-0.3</v>
      </c>
      <c r="V44" s="20">
        <v>181981.41</v>
      </c>
    </row>
    <row r="45" spans="1:22" ht="11.25" customHeight="1" x14ac:dyDescent="0.2">
      <c r="A45" s="13">
        <v>42</v>
      </c>
      <c r="B45" s="14">
        <v>206</v>
      </c>
      <c r="C45" s="15" t="s">
        <v>58</v>
      </c>
      <c r="D45" s="33">
        <v>223396.42</v>
      </c>
      <c r="E45" s="33"/>
      <c r="F45" s="34"/>
      <c r="G45" s="17">
        <v>-178717.42</v>
      </c>
      <c r="H45" s="9">
        <f t="shared" si="0"/>
        <v>178717.42</v>
      </c>
      <c r="I45" s="17">
        <v>-44679</v>
      </c>
      <c r="J45" s="17">
        <v>0</v>
      </c>
      <c r="K45" s="44">
        <f t="shared" si="1"/>
        <v>223396.42</v>
      </c>
      <c r="L45" s="44">
        <f t="shared" si="2"/>
        <v>0</v>
      </c>
      <c r="M45" s="44">
        <f t="shared" si="3"/>
        <v>239234.42</v>
      </c>
      <c r="N45" s="18"/>
      <c r="O45" s="19">
        <v>3.5000000000000001E-3</v>
      </c>
      <c r="P45" s="17">
        <v>239234.38</v>
      </c>
      <c r="Q45" s="17">
        <v>0</v>
      </c>
      <c r="R45" s="17">
        <v>0</v>
      </c>
      <c r="S45" s="18"/>
      <c r="T45" s="18"/>
      <c r="U45" s="17">
        <v>0.04</v>
      </c>
      <c r="V45" s="20">
        <v>239234.42</v>
      </c>
    </row>
    <row r="46" spans="1:22" ht="11.25" customHeight="1" x14ac:dyDescent="0.2">
      <c r="A46" s="13">
        <v>43</v>
      </c>
      <c r="B46" s="14">
        <v>204</v>
      </c>
      <c r="C46" s="15" t="s">
        <v>59</v>
      </c>
      <c r="D46" s="33">
        <v>129164.43</v>
      </c>
      <c r="E46" s="33"/>
      <c r="F46" s="34"/>
      <c r="G46" s="17">
        <v>-103324.43</v>
      </c>
      <c r="H46" s="9">
        <f t="shared" si="0"/>
        <v>103324.43</v>
      </c>
      <c r="I46" s="17">
        <v>-25840</v>
      </c>
      <c r="J46" s="17">
        <v>0</v>
      </c>
      <c r="K46" s="44">
        <f t="shared" si="1"/>
        <v>129164.43</v>
      </c>
      <c r="L46" s="44">
        <f t="shared" si="2"/>
        <v>0</v>
      </c>
      <c r="M46" s="44">
        <f t="shared" si="3"/>
        <v>138361.43</v>
      </c>
      <c r="N46" s="18"/>
      <c r="O46" s="19">
        <v>2E-3</v>
      </c>
      <c r="P46" s="17">
        <v>138360.63</v>
      </c>
      <c r="Q46" s="17">
        <v>0</v>
      </c>
      <c r="R46" s="17">
        <v>0</v>
      </c>
      <c r="S46" s="18"/>
      <c r="T46" s="18"/>
      <c r="U46" s="17">
        <v>0.8</v>
      </c>
      <c r="V46" s="20">
        <v>138361.43</v>
      </c>
    </row>
    <row r="47" spans="1:22" ht="11.25" customHeight="1" x14ac:dyDescent="0.2">
      <c r="A47" s="13">
        <v>44</v>
      </c>
      <c r="B47" s="14">
        <v>202</v>
      </c>
      <c r="C47" s="15" t="s">
        <v>60</v>
      </c>
      <c r="D47" s="33">
        <v>155932.44</v>
      </c>
      <c r="E47" s="33"/>
      <c r="F47" s="34"/>
      <c r="G47" s="17">
        <v>-124746.44</v>
      </c>
      <c r="H47" s="9">
        <f t="shared" si="0"/>
        <v>124746.44</v>
      </c>
      <c r="I47" s="17">
        <v>-31186</v>
      </c>
      <c r="J47" s="17">
        <v>0</v>
      </c>
      <c r="K47" s="44">
        <f t="shared" si="1"/>
        <v>155932.44</v>
      </c>
      <c r="L47" s="44">
        <f t="shared" si="2"/>
        <v>0</v>
      </c>
      <c r="M47" s="44">
        <f t="shared" si="3"/>
        <v>186986.44</v>
      </c>
      <c r="N47" s="18"/>
      <c r="O47" s="19">
        <v>2.3999999999999998E-3</v>
      </c>
      <c r="P47" s="17">
        <v>166986.96</v>
      </c>
      <c r="Q47" s="17">
        <v>0</v>
      </c>
      <c r="R47" s="17">
        <v>0</v>
      </c>
      <c r="S47" s="18"/>
      <c r="T47" s="17">
        <v>20000</v>
      </c>
      <c r="U47" s="17">
        <v>-0.52</v>
      </c>
      <c r="V47" s="20">
        <v>186986.44</v>
      </c>
    </row>
    <row r="48" spans="1:22" ht="11.25" customHeight="1" x14ac:dyDescent="0.2">
      <c r="A48" s="13">
        <v>45</v>
      </c>
      <c r="B48" s="14">
        <v>201</v>
      </c>
      <c r="C48" s="15" t="s">
        <v>61</v>
      </c>
      <c r="D48" s="33">
        <v>153386.45000000001</v>
      </c>
      <c r="E48" s="33"/>
      <c r="F48" s="34"/>
      <c r="G48" s="17">
        <v>-122709.45</v>
      </c>
      <c r="H48" s="9">
        <f t="shared" si="0"/>
        <v>122709.45</v>
      </c>
      <c r="I48" s="17">
        <v>-30677</v>
      </c>
      <c r="J48" s="17">
        <v>0</v>
      </c>
      <c r="K48" s="44">
        <f t="shared" si="1"/>
        <v>153386.45000000001</v>
      </c>
      <c r="L48" s="44">
        <f t="shared" si="2"/>
        <v>0</v>
      </c>
      <c r="M48" s="44">
        <f t="shared" si="3"/>
        <v>164260.45000000001</v>
      </c>
      <c r="N48" s="18"/>
      <c r="O48" s="19">
        <v>2.3999999999999998E-3</v>
      </c>
      <c r="P48" s="17">
        <v>164260.64000000001</v>
      </c>
      <c r="Q48" s="17">
        <v>0</v>
      </c>
      <c r="R48" s="17">
        <v>0</v>
      </c>
      <c r="S48" s="18"/>
      <c r="T48" s="18"/>
      <c r="U48" s="17">
        <v>-0.19</v>
      </c>
      <c r="V48" s="20">
        <v>164260.45000000001</v>
      </c>
    </row>
    <row r="49" spans="1:22" ht="11.25" customHeight="1" x14ac:dyDescent="0.2">
      <c r="A49" s="13">
        <v>46</v>
      </c>
      <c r="B49" s="14">
        <v>203</v>
      </c>
      <c r="C49" s="15" t="s">
        <v>62</v>
      </c>
      <c r="D49" s="33">
        <v>129200.46</v>
      </c>
      <c r="E49" s="33"/>
      <c r="F49" s="34"/>
      <c r="G49" s="17">
        <v>-103360.46</v>
      </c>
      <c r="H49" s="9">
        <f t="shared" si="0"/>
        <v>103360.46</v>
      </c>
      <c r="I49" s="17">
        <v>-25840</v>
      </c>
      <c r="J49" s="17">
        <v>0</v>
      </c>
      <c r="K49" s="44">
        <f t="shared" si="1"/>
        <v>129200.46</v>
      </c>
      <c r="L49" s="44">
        <f t="shared" si="2"/>
        <v>0</v>
      </c>
      <c r="M49" s="44">
        <f t="shared" si="3"/>
        <v>138360.46</v>
      </c>
      <c r="N49" s="18"/>
      <c r="O49" s="19">
        <v>2E-3</v>
      </c>
      <c r="P49" s="17">
        <v>138360.63</v>
      </c>
      <c r="Q49" s="17">
        <v>0</v>
      </c>
      <c r="R49" s="17">
        <v>0</v>
      </c>
      <c r="S49" s="18"/>
      <c r="T49" s="18"/>
      <c r="U49" s="17">
        <v>-0.17</v>
      </c>
      <c r="V49" s="20">
        <v>138360.46</v>
      </c>
    </row>
    <row r="50" spans="1:22" ht="11.25" customHeight="1" x14ac:dyDescent="0.2">
      <c r="A50" s="13">
        <v>47</v>
      </c>
      <c r="B50" s="14">
        <v>205</v>
      </c>
      <c r="C50" s="15" t="s">
        <v>63</v>
      </c>
      <c r="D50" s="33">
        <v>216395.47</v>
      </c>
      <c r="E50" s="33"/>
      <c r="F50" s="34"/>
      <c r="G50" s="17">
        <v>-173116.47</v>
      </c>
      <c r="H50" s="9">
        <f t="shared" si="0"/>
        <v>173116.47</v>
      </c>
      <c r="I50" s="17">
        <v>-43279</v>
      </c>
      <c r="J50" s="17">
        <v>0</v>
      </c>
      <c r="K50" s="44">
        <f t="shared" si="1"/>
        <v>216395.47</v>
      </c>
      <c r="L50" s="44">
        <f t="shared" si="2"/>
        <v>0</v>
      </c>
      <c r="M50" s="44">
        <f t="shared" si="3"/>
        <v>231736.47</v>
      </c>
      <c r="N50" s="18"/>
      <c r="O50" s="19">
        <v>3.3999999999999998E-3</v>
      </c>
      <c r="P50" s="17">
        <v>231737.01</v>
      </c>
      <c r="Q50" s="17">
        <v>0</v>
      </c>
      <c r="R50" s="17">
        <v>0</v>
      </c>
      <c r="S50" s="18"/>
      <c r="T50" s="18"/>
      <c r="U50" s="17">
        <v>-0.54</v>
      </c>
      <c r="V50" s="20">
        <v>231736.47</v>
      </c>
    </row>
    <row r="51" spans="1:22" ht="11.25" customHeight="1" x14ac:dyDescent="0.2">
      <c r="A51" s="5">
        <v>48</v>
      </c>
      <c r="B51" s="6">
        <v>207</v>
      </c>
      <c r="C51" s="35" t="s">
        <v>64</v>
      </c>
      <c r="D51" s="36"/>
      <c r="E51" s="37">
        <v>169933.48</v>
      </c>
      <c r="F51" s="38"/>
      <c r="G51" s="9">
        <v>-135946.48000000001</v>
      </c>
      <c r="H51" s="9">
        <f t="shared" si="0"/>
        <v>135946.48000000001</v>
      </c>
      <c r="I51" s="9">
        <v>-33987</v>
      </c>
      <c r="J51" s="9">
        <v>0</v>
      </c>
      <c r="K51" s="44">
        <f t="shared" si="1"/>
        <v>169933.48</v>
      </c>
      <c r="L51" s="44">
        <f t="shared" si="2"/>
        <v>0</v>
      </c>
      <c r="M51" s="44">
        <f t="shared" si="3"/>
        <v>181981.47999999998</v>
      </c>
      <c r="N51" s="10"/>
      <c r="O51" s="11">
        <v>2.5999999999999999E-3</v>
      </c>
      <c r="P51" s="9">
        <v>181981.71</v>
      </c>
      <c r="Q51" s="9">
        <v>0</v>
      </c>
      <c r="R51" s="9">
        <v>0</v>
      </c>
      <c r="S51" s="10"/>
      <c r="T51" s="10"/>
      <c r="U51" s="9">
        <v>-0.23</v>
      </c>
      <c r="V51" s="12">
        <v>181981.48</v>
      </c>
    </row>
    <row r="52" spans="1:22" ht="11.25" customHeight="1" x14ac:dyDescent="0.2">
      <c r="A52" s="13">
        <v>49</v>
      </c>
      <c r="B52" s="14">
        <v>306</v>
      </c>
      <c r="C52" s="31" t="s">
        <v>65</v>
      </c>
      <c r="D52" s="32"/>
      <c r="E52" s="33">
        <v>163567.49</v>
      </c>
      <c r="F52" s="34"/>
      <c r="G52" s="17">
        <v>-130853.49</v>
      </c>
      <c r="H52" s="9">
        <f t="shared" si="0"/>
        <v>130853.49</v>
      </c>
      <c r="I52" s="17">
        <v>-32714</v>
      </c>
      <c r="J52" s="17">
        <v>0</v>
      </c>
      <c r="K52" s="44">
        <f t="shared" si="1"/>
        <v>163567.49</v>
      </c>
      <c r="L52" s="44">
        <f t="shared" si="2"/>
        <v>0</v>
      </c>
      <c r="M52" s="44">
        <f t="shared" si="3"/>
        <v>175166.49000000002</v>
      </c>
      <c r="N52" s="18"/>
      <c r="O52" s="19">
        <v>2.5000000000000001E-3</v>
      </c>
      <c r="P52" s="17">
        <v>175165.92</v>
      </c>
      <c r="Q52" s="17">
        <v>0</v>
      </c>
      <c r="R52" s="17">
        <v>0</v>
      </c>
      <c r="S52" s="18"/>
      <c r="T52" s="18"/>
      <c r="U52" s="17">
        <v>0.56999999999999995</v>
      </c>
      <c r="V52" s="20">
        <v>175166.49</v>
      </c>
    </row>
    <row r="53" spans="1:22" ht="11.25" customHeight="1" x14ac:dyDescent="0.2">
      <c r="A53" s="13">
        <v>50</v>
      </c>
      <c r="B53" s="14">
        <v>304</v>
      </c>
      <c r="C53" s="31" t="s">
        <v>66</v>
      </c>
      <c r="D53" s="32"/>
      <c r="E53" s="33">
        <v>215758.5</v>
      </c>
      <c r="F53" s="34"/>
      <c r="G53" s="17">
        <v>-172606.5</v>
      </c>
      <c r="H53" s="9">
        <f t="shared" si="0"/>
        <v>172606.5</v>
      </c>
      <c r="I53" s="17">
        <v>-43152</v>
      </c>
      <c r="J53" s="17">
        <v>0</v>
      </c>
      <c r="K53" s="44">
        <f t="shared" si="1"/>
        <v>215758.5</v>
      </c>
      <c r="L53" s="44">
        <f t="shared" si="2"/>
        <v>0</v>
      </c>
      <c r="M53" s="44">
        <f t="shared" si="3"/>
        <v>231055.5</v>
      </c>
      <c r="N53" s="18"/>
      <c r="O53" s="19">
        <v>3.3E-3</v>
      </c>
      <c r="P53" s="17">
        <v>231055.43</v>
      </c>
      <c r="Q53" s="17">
        <v>0</v>
      </c>
      <c r="R53" s="17">
        <v>0</v>
      </c>
      <c r="S53" s="18"/>
      <c r="T53" s="18"/>
      <c r="U53" s="17">
        <v>7.0000000000000007E-2</v>
      </c>
      <c r="V53" s="20">
        <v>231055.5</v>
      </c>
    </row>
    <row r="54" spans="1:22" ht="11.25" customHeight="1" x14ac:dyDescent="0.2">
      <c r="A54" s="13">
        <v>51</v>
      </c>
      <c r="B54" s="14">
        <v>302</v>
      </c>
      <c r="C54" s="31" t="s">
        <v>67</v>
      </c>
      <c r="D54" s="32"/>
      <c r="E54" s="33">
        <v>165925.51</v>
      </c>
      <c r="F54" s="34"/>
      <c r="G54" s="17">
        <v>-132702.51</v>
      </c>
      <c r="H54" s="9">
        <f t="shared" si="0"/>
        <v>132702.51</v>
      </c>
      <c r="I54" s="17">
        <v>-33223</v>
      </c>
      <c r="J54" s="17">
        <v>0</v>
      </c>
      <c r="K54" s="44">
        <f t="shared" si="1"/>
        <v>165925.51</v>
      </c>
      <c r="L54" s="44">
        <f t="shared" si="2"/>
        <v>0</v>
      </c>
      <c r="M54" s="44">
        <f t="shared" si="3"/>
        <v>177892.51</v>
      </c>
      <c r="N54" s="18"/>
      <c r="O54" s="19">
        <v>2.5999999999999999E-3</v>
      </c>
      <c r="P54" s="17">
        <v>177892.23</v>
      </c>
      <c r="Q54" s="17">
        <v>0</v>
      </c>
      <c r="R54" s="17">
        <v>0</v>
      </c>
      <c r="S54" s="18"/>
      <c r="T54" s="18"/>
      <c r="U54" s="17">
        <v>0.28000000000000003</v>
      </c>
      <c r="V54" s="20">
        <v>177892.51</v>
      </c>
    </row>
    <row r="55" spans="1:22" ht="11.25" customHeight="1" x14ac:dyDescent="0.2">
      <c r="A55" s="13">
        <v>52</v>
      </c>
      <c r="B55" s="14">
        <v>301</v>
      </c>
      <c r="C55" s="31" t="s">
        <v>68</v>
      </c>
      <c r="D55" s="32"/>
      <c r="E55" s="33">
        <v>169297.52</v>
      </c>
      <c r="F55" s="34"/>
      <c r="G55" s="17">
        <v>-135438.51999999999</v>
      </c>
      <c r="H55" s="9">
        <f t="shared" si="0"/>
        <v>135438.51999999999</v>
      </c>
      <c r="I55" s="17">
        <v>-33859</v>
      </c>
      <c r="J55" s="17">
        <v>0</v>
      </c>
      <c r="K55" s="44">
        <f t="shared" si="1"/>
        <v>169297.52</v>
      </c>
      <c r="L55" s="44">
        <f t="shared" si="2"/>
        <v>0</v>
      </c>
      <c r="M55" s="44">
        <f t="shared" si="3"/>
        <v>181299.52000000002</v>
      </c>
      <c r="N55" s="18"/>
      <c r="O55" s="19">
        <v>2.5999999999999999E-3</v>
      </c>
      <c r="P55" s="17">
        <v>181300.13</v>
      </c>
      <c r="Q55" s="17">
        <v>0</v>
      </c>
      <c r="R55" s="17">
        <v>0</v>
      </c>
      <c r="S55" s="18"/>
      <c r="T55" s="18"/>
      <c r="U55" s="17">
        <v>-0.61</v>
      </c>
      <c r="V55" s="20">
        <v>181299.52</v>
      </c>
    </row>
    <row r="56" spans="1:22" ht="11.25" customHeight="1" x14ac:dyDescent="0.2">
      <c r="A56" s="13">
        <v>53</v>
      </c>
      <c r="B56" s="14">
        <v>303</v>
      </c>
      <c r="C56" s="31" t="s">
        <v>69</v>
      </c>
      <c r="D56" s="32"/>
      <c r="E56" s="33">
        <v>379305.53</v>
      </c>
      <c r="F56" s="34"/>
      <c r="G56" s="17">
        <v>-336153.53</v>
      </c>
      <c r="H56" s="9">
        <f t="shared" si="0"/>
        <v>336153.53</v>
      </c>
      <c r="I56" s="17">
        <v>-43152</v>
      </c>
      <c r="J56" s="17">
        <v>0</v>
      </c>
      <c r="K56" s="44">
        <f t="shared" si="1"/>
        <v>379305.53</v>
      </c>
      <c r="L56" s="44">
        <f t="shared" si="2"/>
        <v>0</v>
      </c>
      <c r="M56" s="44">
        <f t="shared" si="3"/>
        <v>231055.53</v>
      </c>
      <c r="N56" s="18"/>
      <c r="O56" s="19">
        <v>3.3E-3</v>
      </c>
      <c r="P56" s="17">
        <v>231055.43</v>
      </c>
      <c r="Q56" s="17">
        <v>0</v>
      </c>
      <c r="R56" s="17">
        <v>0</v>
      </c>
      <c r="S56" s="18"/>
      <c r="T56" s="18"/>
      <c r="U56" s="17">
        <v>0.1</v>
      </c>
      <c r="V56" s="20">
        <v>231055.53</v>
      </c>
    </row>
    <row r="57" spans="1:22" ht="11.25" customHeight="1" x14ac:dyDescent="0.2">
      <c r="A57" s="13">
        <v>54</v>
      </c>
      <c r="B57" s="14">
        <v>305</v>
      </c>
      <c r="C57" s="31" t="s">
        <v>70</v>
      </c>
      <c r="D57" s="32"/>
      <c r="E57" s="33">
        <v>329053.53999999998</v>
      </c>
      <c r="F57" s="34"/>
      <c r="G57" s="17">
        <v>-290429.08</v>
      </c>
      <c r="H57" s="9">
        <f t="shared" si="0"/>
        <v>290429.08</v>
      </c>
      <c r="I57" s="17">
        <v>-33987</v>
      </c>
      <c r="J57" s="17">
        <v>4637.46</v>
      </c>
      <c r="K57" s="44">
        <f t="shared" si="1"/>
        <v>324416.08</v>
      </c>
      <c r="L57" s="44">
        <f t="shared" si="2"/>
        <v>0</v>
      </c>
      <c r="M57" s="44">
        <f t="shared" si="3"/>
        <v>177344.08</v>
      </c>
      <c r="N57" s="18"/>
      <c r="O57" s="19">
        <v>2.5999999999999999E-3</v>
      </c>
      <c r="P57" s="17">
        <v>181981.71</v>
      </c>
      <c r="Q57" s="17">
        <v>0</v>
      </c>
      <c r="R57" s="17">
        <v>0</v>
      </c>
      <c r="S57" s="18"/>
      <c r="T57" s="17">
        <v>-4637.46</v>
      </c>
      <c r="U57" s="17">
        <v>-0.17</v>
      </c>
      <c r="V57" s="20">
        <v>181981.54</v>
      </c>
    </row>
    <row r="58" spans="1:22" ht="11.25" customHeight="1" x14ac:dyDescent="0.2">
      <c r="A58" s="13">
        <v>55</v>
      </c>
      <c r="B58" s="14">
        <v>408</v>
      </c>
      <c r="C58" s="31" t="s">
        <v>71</v>
      </c>
      <c r="D58" s="32"/>
      <c r="E58" s="33">
        <v>162932.54999999999</v>
      </c>
      <c r="F58" s="34"/>
      <c r="G58" s="17">
        <v>-130345.55</v>
      </c>
      <c r="H58" s="9">
        <f t="shared" si="0"/>
        <v>130345.55</v>
      </c>
      <c r="I58" s="17">
        <v>-32587</v>
      </c>
      <c r="J58" s="17">
        <v>0</v>
      </c>
      <c r="K58" s="44">
        <f t="shared" si="1"/>
        <v>162932.54999999999</v>
      </c>
      <c r="L58" s="44">
        <f t="shared" si="2"/>
        <v>0</v>
      </c>
      <c r="M58" s="44">
        <f t="shared" si="3"/>
        <v>194484.55</v>
      </c>
      <c r="N58" s="18"/>
      <c r="O58" s="19">
        <v>2.5000000000000001E-3</v>
      </c>
      <c r="P58" s="17">
        <v>174484.34</v>
      </c>
      <c r="Q58" s="17">
        <v>0</v>
      </c>
      <c r="R58" s="17">
        <v>0</v>
      </c>
      <c r="S58" s="18"/>
      <c r="T58" s="17">
        <v>20000</v>
      </c>
      <c r="U58" s="17">
        <v>0.21</v>
      </c>
      <c r="V58" s="20">
        <v>194484.55</v>
      </c>
    </row>
    <row r="59" spans="1:22" ht="11.25" customHeight="1" x14ac:dyDescent="0.2">
      <c r="A59" s="13">
        <v>56</v>
      </c>
      <c r="B59" s="14">
        <v>406</v>
      </c>
      <c r="C59" s="31" t="s">
        <v>72</v>
      </c>
      <c r="D59" s="32"/>
      <c r="E59" s="33">
        <v>223396.56</v>
      </c>
      <c r="F59" s="34"/>
      <c r="G59" s="17">
        <v>-178717.56</v>
      </c>
      <c r="H59" s="9">
        <f t="shared" si="0"/>
        <v>178717.56</v>
      </c>
      <c r="I59" s="17">
        <v>-44679</v>
      </c>
      <c r="J59" s="17">
        <v>0</v>
      </c>
      <c r="K59" s="44">
        <f t="shared" si="1"/>
        <v>223396.56</v>
      </c>
      <c r="L59" s="44">
        <f t="shared" si="2"/>
        <v>0</v>
      </c>
      <c r="M59" s="44">
        <f t="shared" si="3"/>
        <v>239234.56</v>
      </c>
      <c r="N59" s="18"/>
      <c r="O59" s="19">
        <v>3.5000000000000001E-3</v>
      </c>
      <c r="P59" s="17">
        <v>239234.38</v>
      </c>
      <c r="Q59" s="17">
        <v>0</v>
      </c>
      <c r="R59" s="17">
        <v>0</v>
      </c>
      <c r="S59" s="18"/>
      <c r="T59" s="18"/>
      <c r="U59" s="17">
        <v>0.18</v>
      </c>
      <c r="V59" s="20">
        <v>239234.56</v>
      </c>
    </row>
    <row r="60" spans="1:22" ht="11.25" customHeight="1" x14ac:dyDescent="0.2">
      <c r="A60" s="13">
        <v>57</v>
      </c>
      <c r="B60" s="14">
        <v>404</v>
      </c>
      <c r="C60" s="31" t="s">
        <v>73</v>
      </c>
      <c r="D60" s="32"/>
      <c r="E60" s="33">
        <v>122199.57</v>
      </c>
      <c r="F60" s="34"/>
      <c r="G60" s="17">
        <v>-97759.57</v>
      </c>
      <c r="H60" s="9">
        <f t="shared" si="0"/>
        <v>97759.57</v>
      </c>
      <c r="I60" s="17">
        <v>-24440</v>
      </c>
      <c r="J60" s="17">
        <v>0</v>
      </c>
      <c r="K60" s="44">
        <f t="shared" si="1"/>
        <v>122199.57</v>
      </c>
      <c r="L60" s="44">
        <f t="shared" si="2"/>
        <v>0</v>
      </c>
      <c r="M60" s="44">
        <f t="shared" si="3"/>
        <v>130863.57</v>
      </c>
      <c r="N60" s="18"/>
      <c r="O60" s="19">
        <v>1.9E-3</v>
      </c>
      <c r="P60" s="17">
        <v>130863.25</v>
      </c>
      <c r="Q60" s="17">
        <v>0</v>
      </c>
      <c r="R60" s="17">
        <v>0</v>
      </c>
      <c r="S60" s="18"/>
      <c r="T60" s="18"/>
      <c r="U60" s="17">
        <v>0.32</v>
      </c>
      <c r="V60" s="20">
        <v>130863.57</v>
      </c>
    </row>
    <row r="61" spans="1:22" ht="11.25" customHeight="1" x14ac:dyDescent="0.2">
      <c r="A61" s="13">
        <v>58</v>
      </c>
      <c r="B61" s="14">
        <v>402</v>
      </c>
      <c r="C61" s="31" t="s">
        <v>74</v>
      </c>
      <c r="D61" s="32"/>
      <c r="E61" s="33">
        <v>148930.57999999999</v>
      </c>
      <c r="F61" s="34"/>
      <c r="G61" s="17">
        <v>-119144.58</v>
      </c>
      <c r="H61" s="9">
        <f t="shared" si="0"/>
        <v>119144.58</v>
      </c>
      <c r="I61" s="17">
        <v>-29786</v>
      </c>
      <c r="J61" s="17">
        <v>0</v>
      </c>
      <c r="K61" s="44">
        <f t="shared" si="1"/>
        <v>148930.58000000002</v>
      </c>
      <c r="L61" s="44">
        <f t="shared" si="2"/>
        <v>0</v>
      </c>
      <c r="M61" s="44">
        <f t="shared" si="3"/>
        <v>159489.57999999999</v>
      </c>
      <c r="N61" s="18"/>
      <c r="O61" s="19">
        <v>2.3E-3</v>
      </c>
      <c r="P61" s="17">
        <v>159489.59</v>
      </c>
      <c r="Q61" s="17">
        <v>0</v>
      </c>
      <c r="R61" s="17">
        <v>0</v>
      </c>
      <c r="S61" s="18"/>
      <c r="T61" s="18"/>
      <c r="U61" s="17">
        <v>-0.01</v>
      </c>
      <c r="V61" s="20">
        <v>159489.57999999999</v>
      </c>
    </row>
    <row r="62" spans="1:22" ht="11.25" customHeight="1" x14ac:dyDescent="0.2">
      <c r="A62" s="13">
        <v>59</v>
      </c>
      <c r="B62" s="14">
        <v>401</v>
      </c>
      <c r="C62" s="31" t="s">
        <v>75</v>
      </c>
      <c r="D62" s="32"/>
      <c r="E62" s="33">
        <v>149567.59</v>
      </c>
      <c r="F62" s="34"/>
      <c r="G62" s="17">
        <v>-119654.59</v>
      </c>
      <c r="H62" s="9">
        <f t="shared" si="0"/>
        <v>119654.59</v>
      </c>
      <c r="I62" s="17">
        <v>-29913</v>
      </c>
      <c r="J62" s="17">
        <v>0</v>
      </c>
      <c r="K62" s="44">
        <f t="shared" si="1"/>
        <v>149567.59</v>
      </c>
      <c r="L62" s="44">
        <f t="shared" si="2"/>
        <v>0</v>
      </c>
      <c r="M62" s="44">
        <f t="shared" si="3"/>
        <v>160170.59000000003</v>
      </c>
      <c r="N62" s="18"/>
      <c r="O62" s="19">
        <v>2.3E-3</v>
      </c>
      <c r="P62" s="17">
        <v>160171.17000000001</v>
      </c>
      <c r="Q62" s="17">
        <v>0</v>
      </c>
      <c r="R62" s="17">
        <v>0</v>
      </c>
      <c r="S62" s="18"/>
      <c r="T62" s="18"/>
      <c r="U62" s="17">
        <v>-0.57999999999999996</v>
      </c>
      <c r="V62" s="20">
        <v>160170.59</v>
      </c>
    </row>
    <row r="63" spans="1:22" ht="11.25" customHeight="1" x14ac:dyDescent="0.2">
      <c r="A63" s="13">
        <v>60</v>
      </c>
      <c r="B63" s="14">
        <v>403</v>
      </c>
      <c r="C63" s="31" t="s">
        <v>76</v>
      </c>
      <c r="D63" s="32"/>
      <c r="E63" s="33">
        <v>122835.6</v>
      </c>
      <c r="F63" s="34"/>
      <c r="G63" s="17">
        <v>-98268.6</v>
      </c>
      <c r="H63" s="9">
        <f t="shared" si="0"/>
        <v>98268.6</v>
      </c>
      <c r="I63" s="17">
        <v>-24567</v>
      </c>
      <c r="J63" s="17">
        <v>0</v>
      </c>
      <c r="K63" s="44">
        <f t="shared" si="1"/>
        <v>122835.6</v>
      </c>
      <c r="L63" s="44">
        <f t="shared" si="2"/>
        <v>0</v>
      </c>
      <c r="M63" s="44">
        <f t="shared" si="3"/>
        <v>131544.59999999998</v>
      </c>
      <c r="N63" s="18"/>
      <c r="O63" s="19">
        <v>1.9E-3</v>
      </c>
      <c r="P63" s="17">
        <v>131544.82999999999</v>
      </c>
      <c r="Q63" s="17">
        <v>0</v>
      </c>
      <c r="R63" s="17">
        <v>0</v>
      </c>
      <c r="S63" s="18"/>
      <c r="T63" s="18"/>
      <c r="U63" s="17">
        <v>-0.23</v>
      </c>
      <c r="V63" s="20">
        <v>131544.6</v>
      </c>
    </row>
    <row r="64" spans="1:22" ht="11.25" customHeight="1" x14ac:dyDescent="0.2">
      <c r="A64" s="13">
        <v>61</v>
      </c>
      <c r="B64" s="14">
        <v>405</v>
      </c>
      <c r="C64" s="31" t="s">
        <v>77</v>
      </c>
      <c r="D64" s="32"/>
      <c r="E64" s="33">
        <v>223396.61</v>
      </c>
      <c r="F64" s="34"/>
      <c r="G64" s="17">
        <v>-178717.61</v>
      </c>
      <c r="H64" s="9">
        <f t="shared" si="0"/>
        <v>178717.61</v>
      </c>
      <c r="I64" s="17">
        <v>-44679</v>
      </c>
      <c r="J64" s="17">
        <v>0</v>
      </c>
      <c r="K64" s="44">
        <f t="shared" si="1"/>
        <v>223396.61</v>
      </c>
      <c r="L64" s="44">
        <f t="shared" si="2"/>
        <v>0</v>
      </c>
      <c r="M64" s="44">
        <f t="shared" si="3"/>
        <v>249234.61000000002</v>
      </c>
      <c r="N64" s="18"/>
      <c r="O64" s="19">
        <v>3.5000000000000001E-3</v>
      </c>
      <c r="P64" s="17">
        <v>239234.38</v>
      </c>
      <c r="Q64" s="17">
        <v>0</v>
      </c>
      <c r="R64" s="17">
        <v>0</v>
      </c>
      <c r="S64" s="18"/>
      <c r="T64" s="17">
        <v>10000</v>
      </c>
      <c r="U64" s="17">
        <v>0.23</v>
      </c>
      <c r="V64" s="20">
        <v>249234.61</v>
      </c>
    </row>
    <row r="65" spans="1:22" ht="11.25" customHeight="1" x14ac:dyDescent="0.2">
      <c r="A65" s="13">
        <v>62</v>
      </c>
      <c r="B65" s="14">
        <v>407</v>
      </c>
      <c r="C65" s="31" t="s">
        <v>78</v>
      </c>
      <c r="D65" s="32"/>
      <c r="E65" s="33">
        <v>162929.62</v>
      </c>
      <c r="F65" s="34"/>
      <c r="G65" s="17">
        <v>-130342.62</v>
      </c>
      <c r="H65" s="9">
        <f t="shared" si="0"/>
        <v>130342.62</v>
      </c>
      <c r="I65" s="17">
        <v>-32587</v>
      </c>
      <c r="J65" s="17">
        <v>0</v>
      </c>
      <c r="K65" s="44">
        <f t="shared" si="1"/>
        <v>162929.62</v>
      </c>
      <c r="L65" s="44">
        <f t="shared" si="2"/>
        <v>0</v>
      </c>
      <c r="M65" s="44">
        <f t="shared" si="3"/>
        <v>174484.62</v>
      </c>
      <c r="N65" s="18"/>
      <c r="O65" s="19">
        <v>2.5000000000000001E-3</v>
      </c>
      <c r="P65" s="17">
        <v>174484.34</v>
      </c>
      <c r="Q65" s="17">
        <v>0</v>
      </c>
      <c r="R65" s="17">
        <v>0</v>
      </c>
      <c r="S65" s="18"/>
      <c r="T65" s="18"/>
      <c r="U65" s="17">
        <v>0.28000000000000003</v>
      </c>
      <c r="V65" s="20">
        <v>174484.62</v>
      </c>
    </row>
    <row r="66" spans="1:22" ht="11.25" customHeight="1" x14ac:dyDescent="0.2">
      <c r="A66" s="13">
        <v>63</v>
      </c>
      <c r="B66" s="14">
        <v>506</v>
      </c>
      <c r="C66" s="31" t="s">
        <v>79</v>
      </c>
      <c r="D66" s="32"/>
      <c r="E66" s="33">
        <v>169933.63</v>
      </c>
      <c r="F66" s="34"/>
      <c r="G66" s="17">
        <v>-135946.63</v>
      </c>
      <c r="H66" s="9">
        <f t="shared" si="0"/>
        <v>135946.63</v>
      </c>
      <c r="I66" s="17">
        <v>-33987</v>
      </c>
      <c r="J66" s="17">
        <v>0</v>
      </c>
      <c r="K66" s="44">
        <f t="shared" si="1"/>
        <v>169933.63</v>
      </c>
      <c r="L66" s="44">
        <f t="shared" si="2"/>
        <v>0</v>
      </c>
      <c r="M66" s="44">
        <f t="shared" si="3"/>
        <v>181981.63</v>
      </c>
      <c r="N66" s="18"/>
      <c r="O66" s="19">
        <v>2.5999999999999999E-3</v>
      </c>
      <c r="P66" s="17">
        <v>181981.71</v>
      </c>
      <c r="Q66" s="17">
        <v>0</v>
      </c>
      <c r="R66" s="17">
        <v>0</v>
      </c>
      <c r="S66" s="18"/>
      <c r="T66" s="18"/>
      <c r="U66" s="17">
        <v>-0.08</v>
      </c>
      <c r="V66" s="20">
        <v>181981.63</v>
      </c>
    </row>
    <row r="67" spans="1:22" ht="11.25" customHeight="1" x14ac:dyDescent="0.2">
      <c r="A67" s="13">
        <v>64</v>
      </c>
      <c r="B67" s="14">
        <v>504</v>
      </c>
      <c r="C67" s="31" t="s">
        <v>80</v>
      </c>
      <c r="D67" s="32"/>
      <c r="E67" s="33">
        <v>222759.64</v>
      </c>
      <c r="F67" s="34"/>
      <c r="G67" s="17">
        <v>-178207.64</v>
      </c>
      <c r="H67" s="9">
        <f t="shared" si="0"/>
        <v>178207.64</v>
      </c>
      <c r="I67" s="17">
        <v>-44552</v>
      </c>
      <c r="J67" s="17">
        <v>0</v>
      </c>
      <c r="K67" s="44">
        <f t="shared" si="1"/>
        <v>222759.64</v>
      </c>
      <c r="L67" s="44">
        <f t="shared" si="2"/>
        <v>0</v>
      </c>
      <c r="M67" s="44">
        <f t="shared" si="3"/>
        <v>238553.63999999998</v>
      </c>
      <c r="N67" s="18"/>
      <c r="O67" s="19">
        <v>3.5000000000000001E-3</v>
      </c>
      <c r="P67" s="17">
        <v>238552.8</v>
      </c>
      <c r="Q67" s="17">
        <v>0</v>
      </c>
      <c r="R67" s="17">
        <v>0</v>
      </c>
      <c r="S67" s="18"/>
      <c r="T67" s="18"/>
      <c r="U67" s="17">
        <v>0.84</v>
      </c>
      <c r="V67" s="20">
        <v>238553.64</v>
      </c>
    </row>
    <row r="68" spans="1:22" ht="11.25" customHeight="1" x14ac:dyDescent="0.2">
      <c r="A68" s="13">
        <v>65</v>
      </c>
      <c r="B68" s="14">
        <v>502</v>
      </c>
      <c r="C68" s="31" t="s">
        <v>81</v>
      </c>
      <c r="D68" s="32"/>
      <c r="E68" s="33">
        <v>336448.65</v>
      </c>
      <c r="F68" s="34"/>
      <c r="G68" s="17">
        <v>-265375.65000000002</v>
      </c>
      <c r="H68" s="9">
        <f t="shared" si="0"/>
        <v>265375.65000000002</v>
      </c>
      <c r="I68" s="17">
        <v>-34751</v>
      </c>
      <c r="J68" s="17">
        <v>36322</v>
      </c>
      <c r="K68" s="44">
        <f t="shared" si="1"/>
        <v>300126.65000000002</v>
      </c>
      <c r="L68" s="44">
        <f t="shared" si="2"/>
        <v>0</v>
      </c>
      <c r="M68" s="44">
        <f t="shared" si="3"/>
        <v>149748.65</v>
      </c>
      <c r="N68" s="18"/>
      <c r="O68" s="19">
        <v>2.7000000000000001E-3</v>
      </c>
      <c r="P68" s="17">
        <v>186071.19</v>
      </c>
      <c r="Q68" s="17">
        <v>0</v>
      </c>
      <c r="R68" s="17">
        <v>0</v>
      </c>
      <c r="S68" s="18"/>
      <c r="T68" s="17">
        <v>-36322</v>
      </c>
      <c r="U68" s="17">
        <v>-0.54</v>
      </c>
      <c r="V68" s="20">
        <v>186070.65</v>
      </c>
    </row>
    <row r="69" spans="1:22" ht="11.25" customHeight="1" x14ac:dyDescent="0.2">
      <c r="A69" s="13">
        <v>66</v>
      </c>
      <c r="B69" s="14">
        <v>501</v>
      </c>
      <c r="C69" s="31" t="s">
        <v>82</v>
      </c>
      <c r="D69" s="32"/>
      <c r="E69" s="33">
        <v>166751.66</v>
      </c>
      <c r="F69" s="34"/>
      <c r="G69" s="17">
        <v>-133401.66</v>
      </c>
      <c r="H69" s="9">
        <f t="shared" ref="H69:H132" si="4">-G69</f>
        <v>133401.66</v>
      </c>
      <c r="I69" s="17">
        <v>-33350</v>
      </c>
      <c r="J69" s="17">
        <v>0</v>
      </c>
      <c r="K69" s="44">
        <f t="shared" ref="K69:K132" si="5">IF(I69&lt;0,H69-I69,H69)</f>
        <v>166751.66</v>
      </c>
      <c r="L69" s="44">
        <f t="shared" ref="L69:L132" si="6">IF(I69&gt;0,I69,0)</f>
        <v>0</v>
      </c>
      <c r="M69" s="44">
        <f t="shared" ref="M69:M132" si="7">+L69+N69+P69+Q69+R69+S69+T69+U69</f>
        <v>178573.66</v>
      </c>
      <c r="N69" s="18"/>
      <c r="O69" s="19">
        <v>2.5999999999999999E-3</v>
      </c>
      <c r="P69" s="17">
        <v>178573.81</v>
      </c>
      <c r="Q69" s="17">
        <v>0</v>
      </c>
      <c r="R69" s="17">
        <v>0</v>
      </c>
      <c r="S69" s="18"/>
      <c r="T69" s="18"/>
      <c r="U69" s="17">
        <v>-0.15</v>
      </c>
      <c r="V69" s="20">
        <v>178573.66</v>
      </c>
    </row>
    <row r="70" spans="1:22" ht="11.25" customHeight="1" x14ac:dyDescent="0.2">
      <c r="A70" s="13">
        <v>67</v>
      </c>
      <c r="B70" s="14">
        <v>503</v>
      </c>
      <c r="C70" s="31" t="s">
        <v>74</v>
      </c>
      <c r="D70" s="32"/>
      <c r="E70" s="33">
        <v>206551.67</v>
      </c>
      <c r="F70" s="34"/>
      <c r="G70" s="17">
        <v>-163272.67000000001</v>
      </c>
      <c r="H70" s="9">
        <f t="shared" si="4"/>
        <v>163272.67000000001</v>
      </c>
      <c r="I70" s="17">
        <v>-43279</v>
      </c>
      <c r="J70" s="17">
        <v>0</v>
      </c>
      <c r="K70" s="44">
        <f t="shared" si="5"/>
        <v>206551.67</v>
      </c>
      <c r="L70" s="44">
        <f t="shared" si="6"/>
        <v>0</v>
      </c>
      <c r="M70" s="44">
        <f t="shared" si="7"/>
        <v>231736.67</v>
      </c>
      <c r="N70" s="18"/>
      <c r="O70" s="19">
        <v>3.3999999999999998E-3</v>
      </c>
      <c r="P70" s="17">
        <v>231737.01</v>
      </c>
      <c r="Q70" s="17">
        <v>0</v>
      </c>
      <c r="R70" s="17">
        <v>0</v>
      </c>
      <c r="S70" s="18"/>
      <c r="T70" s="18"/>
      <c r="U70" s="17">
        <v>-0.34</v>
      </c>
      <c r="V70" s="20">
        <v>231736.67</v>
      </c>
    </row>
    <row r="71" spans="1:22" ht="11.25" customHeight="1" x14ac:dyDescent="0.2">
      <c r="A71" s="13">
        <v>68</v>
      </c>
      <c r="B71" s="14">
        <v>505</v>
      </c>
      <c r="C71" s="31" t="s">
        <v>83</v>
      </c>
      <c r="D71" s="32"/>
      <c r="E71" s="33">
        <v>163569.68</v>
      </c>
      <c r="F71" s="34"/>
      <c r="G71" s="17">
        <v>0</v>
      </c>
      <c r="H71" s="9">
        <f t="shared" si="4"/>
        <v>0</v>
      </c>
      <c r="I71" s="18"/>
      <c r="J71" s="17">
        <v>163569.68</v>
      </c>
      <c r="K71" s="44">
        <f t="shared" si="5"/>
        <v>0</v>
      </c>
      <c r="L71" s="44">
        <f t="shared" si="6"/>
        <v>0</v>
      </c>
      <c r="M71" s="44">
        <f t="shared" si="7"/>
        <v>180073</v>
      </c>
      <c r="N71" s="21">
        <v>4907.09</v>
      </c>
      <c r="O71" s="19">
        <v>2.5000000000000001E-3</v>
      </c>
      <c r="P71" s="17">
        <v>175165.92</v>
      </c>
      <c r="Q71" s="17">
        <v>0</v>
      </c>
      <c r="R71" s="17">
        <v>0</v>
      </c>
      <c r="S71" s="18"/>
      <c r="T71" s="18"/>
      <c r="U71" s="17">
        <v>-0.01</v>
      </c>
      <c r="V71" s="20">
        <v>343642.68</v>
      </c>
    </row>
    <row r="72" spans="1:22" ht="11.25" customHeight="1" x14ac:dyDescent="0.2">
      <c r="A72" s="13">
        <v>69</v>
      </c>
      <c r="B72" s="14">
        <v>604</v>
      </c>
      <c r="C72" s="31" t="s">
        <v>84</v>
      </c>
      <c r="D72" s="32"/>
      <c r="E72" s="33">
        <v>162295.69</v>
      </c>
      <c r="F72" s="34"/>
      <c r="G72" s="17">
        <v>-129836.69</v>
      </c>
      <c r="H72" s="9">
        <f t="shared" si="4"/>
        <v>129836.69</v>
      </c>
      <c r="I72" s="17">
        <v>-32459</v>
      </c>
      <c r="J72" s="17">
        <v>0</v>
      </c>
      <c r="K72" s="44">
        <f t="shared" si="5"/>
        <v>162295.69</v>
      </c>
      <c r="L72" s="44">
        <f t="shared" si="6"/>
        <v>0</v>
      </c>
      <c r="M72" s="44">
        <f t="shared" si="7"/>
        <v>173802.69</v>
      </c>
      <c r="N72" s="18"/>
      <c r="O72" s="19">
        <v>2.5000000000000001E-3</v>
      </c>
      <c r="P72" s="17">
        <v>173802.76</v>
      </c>
      <c r="Q72" s="17">
        <v>0</v>
      </c>
      <c r="R72" s="17">
        <v>0</v>
      </c>
      <c r="S72" s="18"/>
      <c r="T72" s="18"/>
      <c r="U72" s="17">
        <v>-7.0000000000000007E-2</v>
      </c>
      <c r="V72" s="20">
        <v>173802.69</v>
      </c>
    </row>
    <row r="73" spans="1:22" ht="11.25" customHeight="1" x14ac:dyDescent="0.2">
      <c r="A73" s="13">
        <v>70</v>
      </c>
      <c r="B73" s="14">
        <v>602</v>
      </c>
      <c r="C73" s="31" t="s">
        <v>85</v>
      </c>
      <c r="D73" s="32"/>
      <c r="E73" s="33">
        <v>181390.7</v>
      </c>
      <c r="F73" s="34"/>
      <c r="G73" s="17">
        <v>-145112.70000000001</v>
      </c>
      <c r="H73" s="9">
        <f t="shared" si="4"/>
        <v>145112.70000000001</v>
      </c>
      <c r="I73" s="17">
        <v>-36278</v>
      </c>
      <c r="J73" s="17">
        <v>0</v>
      </c>
      <c r="K73" s="44">
        <f t="shared" si="5"/>
        <v>181390.7</v>
      </c>
      <c r="L73" s="44">
        <f t="shared" si="6"/>
        <v>0</v>
      </c>
      <c r="M73" s="44">
        <f t="shared" si="7"/>
        <v>194249.7</v>
      </c>
      <c r="N73" s="18"/>
      <c r="O73" s="19">
        <v>2.8E-3</v>
      </c>
      <c r="P73" s="17">
        <v>194250.14</v>
      </c>
      <c r="Q73" s="17">
        <v>0</v>
      </c>
      <c r="R73" s="17">
        <v>0</v>
      </c>
      <c r="S73" s="18"/>
      <c r="T73" s="18"/>
      <c r="U73" s="17">
        <v>-0.44</v>
      </c>
      <c r="V73" s="20">
        <v>194249.7</v>
      </c>
    </row>
    <row r="74" spans="1:22" ht="11.25" customHeight="1" x14ac:dyDescent="0.2">
      <c r="A74" s="13">
        <v>71</v>
      </c>
      <c r="B74" s="14">
        <v>601</v>
      </c>
      <c r="C74" s="31" t="s">
        <v>86</v>
      </c>
      <c r="D74" s="32"/>
      <c r="E74" s="33">
        <v>181390.71</v>
      </c>
      <c r="F74" s="34"/>
      <c r="G74" s="17">
        <v>-145112.71</v>
      </c>
      <c r="H74" s="9">
        <f t="shared" si="4"/>
        <v>145112.71</v>
      </c>
      <c r="I74" s="17">
        <v>-36278</v>
      </c>
      <c r="J74" s="17">
        <v>0</v>
      </c>
      <c r="K74" s="44">
        <f t="shared" si="5"/>
        <v>181390.71</v>
      </c>
      <c r="L74" s="44">
        <f t="shared" si="6"/>
        <v>0</v>
      </c>
      <c r="M74" s="44">
        <f t="shared" si="7"/>
        <v>194249.71000000002</v>
      </c>
      <c r="N74" s="18"/>
      <c r="O74" s="19">
        <v>2.8E-3</v>
      </c>
      <c r="P74" s="17">
        <v>194250.14</v>
      </c>
      <c r="Q74" s="17">
        <v>0</v>
      </c>
      <c r="R74" s="17">
        <v>0</v>
      </c>
      <c r="S74" s="18"/>
      <c r="T74" s="18"/>
      <c r="U74" s="17">
        <v>-0.43</v>
      </c>
      <c r="V74" s="20">
        <v>194249.71</v>
      </c>
    </row>
    <row r="75" spans="1:22" ht="11.25" customHeight="1" x14ac:dyDescent="0.2">
      <c r="A75" s="13">
        <v>72</v>
      </c>
      <c r="B75" s="14">
        <v>603</v>
      </c>
      <c r="C75" s="31" t="s">
        <v>87</v>
      </c>
      <c r="D75" s="32"/>
      <c r="E75" s="33">
        <v>162295.72</v>
      </c>
      <c r="F75" s="34"/>
      <c r="G75" s="17">
        <v>-129836.72</v>
      </c>
      <c r="H75" s="9">
        <f t="shared" si="4"/>
        <v>129836.72</v>
      </c>
      <c r="I75" s="17">
        <v>-32459</v>
      </c>
      <c r="J75" s="17">
        <v>0</v>
      </c>
      <c r="K75" s="44">
        <f t="shared" si="5"/>
        <v>162295.72</v>
      </c>
      <c r="L75" s="44">
        <f t="shared" si="6"/>
        <v>0</v>
      </c>
      <c r="M75" s="44">
        <f t="shared" si="7"/>
        <v>173802.72</v>
      </c>
      <c r="N75" s="18"/>
      <c r="O75" s="19">
        <v>2.5000000000000001E-3</v>
      </c>
      <c r="P75" s="17">
        <v>173802.76</v>
      </c>
      <c r="Q75" s="17">
        <v>0</v>
      </c>
      <c r="R75" s="17">
        <v>0</v>
      </c>
      <c r="S75" s="18"/>
      <c r="T75" s="18"/>
      <c r="U75" s="17">
        <v>-0.04</v>
      </c>
      <c r="V75" s="20">
        <v>173802.72</v>
      </c>
    </row>
    <row r="76" spans="1:22" ht="11.25" customHeight="1" x14ac:dyDescent="0.2">
      <c r="A76" s="13">
        <v>73</v>
      </c>
      <c r="B76" s="14">
        <v>716</v>
      </c>
      <c r="C76" s="31" t="s">
        <v>88</v>
      </c>
      <c r="D76" s="32"/>
      <c r="E76" s="33">
        <v>154022.73000000001</v>
      </c>
      <c r="F76" s="34"/>
      <c r="G76" s="17">
        <v>-123218.73</v>
      </c>
      <c r="H76" s="9">
        <f t="shared" si="4"/>
        <v>123218.73</v>
      </c>
      <c r="I76" s="17">
        <v>-30804</v>
      </c>
      <c r="J76" s="17">
        <v>0</v>
      </c>
      <c r="K76" s="44">
        <f t="shared" si="5"/>
        <v>154022.72999999998</v>
      </c>
      <c r="L76" s="44">
        <f t="shared" si="6"/>
        <v>0</v>
      </c>
      <c r="M76" s="44">
        <f t="shared" si="7"/>
        <v>164941.73000000001</v>
      </c>
      <c r="N76" s="18"/>
      <c r="O76" s="19">
        <v>2.3999999999999998E-3</v>
      </c>
      <c r="P76" s="17">
        <v>164942.22</v>
      </c>
      <c r="Q76" s="17">
        <v>0</v>
      </c>
      <c r="R76" s="17">
        <v>0</v>
      </c>
      <c r="S76" s="18"/>
      <c r="T76" s="18"/>
      <c r="U76" s="17">
        <v>-0.49</v>
      </c>
      <c r="V76" s="20">
        <v>164941.73000000001</v>
      </c>
    </row>
    <row r="77" spans="1:22" ht="11.25" customHeight="1" x14ac:dyDescent="0.2">
      <c r="A77" s="13">
        <v>74</v>
      </c>
      <c r="B77" s="14">
        <v>714</v>
      </c>
      <c r="C77" s="31" t="s">
        <v>89</v>
      </c>
      <c r="D77" s="32"/>
      <c r="E77" s="33">
        <v>212576.74</v>
      </c>
      <c r="F77" s="34"/>
      <c r="G77" s="17">
        <v>-170061.74</v>
      </c>
      <c r="H77" s="9">
        <f t="shared" si="4"/>
        <v>170061.74</v>
      </c>
      <c r="I77" s="17">
        <v>-42515</v>
      </c>
      <c r="J77" s="17">
        <v>0</v>
      </c>
      <c r="K77" s="44">
        <f t="shared" si="5"/>
        <v>212576.74</v>
      </c>
      <c r="L77" s="44">
        <f t="shared" si="6"/>
        <v>0</v>
      </c>
      <c r="M77" s="44">
        <f t="shared" si="7"/>
        <v>227647.74</v>
      </c>
      <c r="N77" s="18"/>
      <c r="O77" s="19">
        <v>3.3E-3</v>
      </c>
      <c r="P77" s="17">
        <v>227647.53</v>
      </c>
      <c r="Q77" s="17">
        <v>0</v>
      </c>
      <c r="R77" s="17">
        <v>0</v>
      </c>
      <c r="S77" s="18"/>
      <c r="T77" s="18"/>
      <c r="U77" s="17">
        <v>0.21</v>
      </c>
      <c r="V77" s="20">
        <v>227647.74</v>
      </c>
    </row>
    <row r="78" spans="1:22" ht="11.25" customHeight="1" x14ac:dyDescent="0.2">
      <c r="A78" s="13">
        <v>75</v>
      </c>
      <c r="B78" s="14">
        <v>712</v>
      </c>
      <c r="C78" s="31" t="s">
        <v>90</v>
      </c>
      <c r="D78" s="32"/>
      <c r="E78" s="33">
        <v>189933.75</v>
      </c>
      <c r="F78" s="34"/>
      <c r="G78" s="17">
        <v>-155946.75</v>
      </c>
      <c r="H78" s="9">
        <f t="shared" si="4"/>
        <v>155946.75</v>
      </c>
      <c r="I78" s="17">
        <v>-33987</v>
      </c>
      <c r="J78" s="17">
        <v>0</v>
      </c>
      <c r="K78" s="44">
        <f t="shared" si="5"/>
        <v>189933.75</v>
      </c>
      <c r="L78" s="44">
        <f t="shared" si="6"/>
        <v>0</v>
      </c>
      <c r="M78" s="44">
        <f t="shared" si="7"/>
        <v>181981.75</v>
      </c>
      <c r="N78" s="18"/>
      <c r="O78" s="19">
        <v>2.5999999999999999E-3</v>
      </c>
      <c r="P78" s="17">
        <v>181981.71</v>
      </c>
      <c r="Q78" s="17">
        <v>0</v>
      </c>
      <c r="R78" s="17">
        <v>0</v>
      </c>
      <c r="S78" s="18"/>
      <c r="T78" s="18"/>
      <c r="U78" s="17">
        <v>0.04</v>
      </c>
      <c r="V78" s="20">
        <v>181981.75</v>
      </c>
    </row>
    <row r="79" spans="1:22" ht="11.25" customHeight="1" x14ac:dyDescent="0.2">
      <c r="A79" s="13">
        <v>76</v>
      </c>
      <c r="B79" s="14">
        <v>711</v>
      </c>
      <c r="C79" s="31" t="s">
        <v>91</v>
      </c>
      <c r="D79" s="32"/>
      <c r="E79" s="33">
        <v>162932.76</v>
      </c>
      <c r="F79" s="34"/>
      <c r="G79" s="17">
        <v>-130345.76</v>
      </c>
      <c r="H79" s="9">
        <f t="shared" si="4"/>
        <v>130345.76</v>
      </c>
      <c r="I79" s="17">
        <v>-32587</v>
      </c>
      <c r="J79" s="17">
        <v>0</v>
      </c>
      <c r="K79" s="44">
        <f t="shared" si="5"/>
        <v>162932.76</v>
      </c>
      <c r="L79" s="44">
        <f t="shared" si="6"/>
        <v>0</v>
      </c>
      <c r="M79" s="44">
        <f t="shared" si="7"/>
        <v>174484.76</v>
      </c>
      <c r="N79" s="18"/>
      <c r="O79" s="19">
        <v>2.5000000000000001E-3</v>
      </c>
      <c r="P79" s="17">
        <v>174484.34</v>
      </c>
      <c r="Q79" s="17">
        <v>0</v>
      </c>
      <c r="R79" s="17">
        <v>0</v>
      </c>
      <c r="S79" s="18"/>
      <c r="T79" s="18"/>
      <c r="U79" s="17">
        <v>0.42</v>
      </c>
      <c r="V79" s="20">
        <v>174484.76</v>
      </c>
    </row>
    <row r="80" spans="1:22" ht="11.25" customHeight="1" x14ac:dyDescent="0.2">
      <c r="A80" s="13">
        <v>77</v>
      </c>
      <c r="B80" s="14">
        <v>713</v>
      </c>
      <c r="C80" s="31" t="s">
        <v>92</v>
      </c>
      <c r="D80" s="32"/>
      <c r="E80" s="33">
        <v>221440.77</v>
      </c>
      <c r="F80" s="34"/>
      <c r="G80" s="17">
        <v>-179179.77</v>
      </c>
      <c r="H80" s="9">
        <f t="shared" si="4"/>
        <v>179179.77</v>
      </c>
      <c r="I80" s="17">
        <v>-42261</v>
      </c>
      <c r="J80" s="17">
        <v>0</v>
      </c>
      <c r="K80" s="44">
        <f t="shared" si="5"/>
        <v>221440.77</v>
      </c>
      <c r="L80" s="44">
        <f t="shared" si="6"/>
        <v>0</v>
      </c>
      <c r="M80" s="44">
        <f t="shared" si="7"/>
        <v>226284.77</v>
      </c>
      <c r="N80" s="18"/>
      <c r="O80" s="19">
        <v>3.3E-3</v>
      </c>
      <c r="P80" s="17">
        <v>226284.37</v>
      </c>
      <c r="Q80" s="17">
        <v>0</v>
      </c>
      <c r="R80" s="17">
        <v>0</v>
      </c>
      <c r="S80" s="18"/>
      <c r="T80" s="18"/>
      <c r="U80" s="17">
        <v>0.4</v>
      </c>
      <c r="V80" s="20">
        <v>226284.77</v>
      </c>
    </row>
    <row r="81" spans="1:22" ht="11.25" customHeight="1" x14ac:dyDescent="0.2">
      <c r="A81" s="13">
        <v>78</v>
      </c>
      <c r="B81" s="14">
        <v>715</v>
      </c>
      <c r="C81" s="31" t="s">
        <v>93</v>
      </c>
      <c r="D81" s="32"/>
      <c r="E81" s="33">
        <v>154021.78</v>
      </c>
      <c r="F81" s="34"/>
      <c r="G81" s="17">
        <v>-123217.78</v>
      </c>
      <c r="H81" s="9">
        <f t="shared" si="4"/>
        <v>123217.78</v>
      </c>
      <c r="I81" s="17">
        <v>-30804</v>
      </c>
      <c r="J81" s="17">
        <v>0</v>
      </c>
      <c r="K81" s="44">
        <f t="shared" si="5"/>
        <v>154021.78</v>
      </c>
      <c r="L81" s="44">
        <f t="shared" si="6"/>
        <v>0</v>
      </c>
      <c r="M81" s="44">
        <f t="shared" si="7"/>
        <v>164942.78</v>
      </c>
      <c r="N81" s="18"/>
      <c r="O81" s="19">
        <v>2.3999999999999998E-3</v>
      </c>
      <c r="P81" s="17">
        <v>164942.22</v>
      </c>
      <c r="Q81" s="17">
        <v>0</v>
      </c>
      <c r="R81" s="17">
        <v>0</v>
      </c>
      <c r="S81" s="18"/>
      <c r="T81" s="18"/>
      <c r="U81" s="17">
        <v>0.56000000000000005</v>
      </c>
      <c r="V81" s="20">
        <v>164942.78</v>
      </c>
    </row>
    <row r="82" spans="1:22" ht="11.25" customHeight="1" x14ac:dyDescent="0.2">
      <c r="A82" s="13">
        <v>79</v>
      </c>
      <c r="B82" s="14">
        <v>818</v>
      </c>
      <c r="C82" s="31" t="s">
        <v>94</v>
      </c>
      <c r="D82" s="32"/>
      <c r="E82" s="33">
        <v>161022.79</v>
      </c>
      <c r="F82" s="34"/>
      <c r="G82" s="17">
        <v>-128817.79</v>
      </c>
      <c r="H82" s="9">
        <f t="shared" si="4"/>
        <v>128817.79</v>
      </c>
      <c r="I82" s="17">
        <v>-32205</v>
      </c>
      <c r="J82" s="17">
        <v>0</v>
      </c>
      <c r="K82" s="44">
        <f t="shared" si="5"/>
        <v>161022.78999999998</v>
      </c>
      <c r="L82" s="44">
        <f t="shared" si="6"/>
        <v>0</v>
      </c>
      <c r="M82" s="44">
        <f t="shared" si="7"/>
        <v>182439.79</v>
      </c>
      <c r="N82" s="18"/>
      <c r="O82" s="19">
        <v>2.5000000000000001E-3</v>
      </c>
      <c r="P82" s="17">
        <v>172439.6</v>
      </c>
      <c r="Q82" s="17">
        <v>0</v>
      </c>
      <c r="R82" s="17">
        <v>0</v>
      </c>
      <c r="S82" s="18"/>
      <c r="T82" s="17">
        <v>10000</v>
      </c>
      <c r="U82" s="17">
        <v>0.19</v>
      </c>
      <c r="V82" s="20">
        <v>182439.79</v>
      </c>
    </row>
    <row r="83" spans="1:22" ht="11.25" customHeight="1" x14ac:dyDescent="0.2">
      <c r="A83" s="13">
        <v>80</v>
      </c>
      <c r="B83" s="14">
        <v>816</v>
      </c>
      <c r="C83" s="31" t="s">
        <v>95</v>
      </c>
      <c r="D83" s="32"/>
      <c r="E83" s="33">
        <v>422717.8</v>
      </c>
      <c r="F83" s="34"/>
      <c r="G83" s="17">
        <v>-379056.8</v>
      </c>
      <c r="H83" s="9">
        <f t="shared" si="4"/>
        <v>379056.8</v>
      </c>
      <c r="I83" s="17">
        <v>-43661</v>
      </c>
      <c r="J83" s="17">
        <v>0</v>
      </c>
      <c r="K83" s="44">
        <f t="shared" si="5"/>
        <v>422717.8</v>
      </c>
      <c r="L83" s="44">
        <f t="shared" si="6"/>
        <v>0</v>
      </c>
      <c r="M83" s="44">
        <f t="shared" si="7"/>
        <v>233781.8</v>
      </c>
      <c r="N83" s="18"/>
      <c r="O83" s="19">
        <v>3.3999999999999998E-3</v>
      </c>
      <c r="P83" s="17">
        <v>233781.75</v>
      </c>
      <c r="Q83" s="17">
        <v>0</v>
      </c>
      <c r="R83" s="17">
        <v>0</v>
      </c>
      <c r="S83" s="18"/>
      <c r="T83" s="18"/>
      <c r="U83" s="17">
        <v>0.05</v>
      </c>
      <c r="V83" s="20">
        <v>233781.8</v>
      </c>
    </row>
    <row r="84" spans="1:22" ht="11.25" customHeight="1" x14ac:dyDescent="0.2">
      <c r="A84" s="13">
        <v>81</v>
      </c>
      <c r="B84" s="14">
        <v>814</v>
      </c>
      <c r="C84" s="31" t="s">
        <v>96</v>
      </c>
      <c r="D84" s="32"/>
      <c r="E84" s="33">
        <v>126017.81</v>
      </c>
      <c r="F84" s="34"/>
      <c r="G84" s="17">
        <v>-100814</v>
      </c>
      <c r="H84" s="9">
        <f t="shared" si="4"/>
        <v>100814</v>
      </c>
      <c r="I84" s="17">
        <v>-25203.81</v>
      </c>
      <c r="J84" s="17">
        <v>0</v>
      </c>
      <c r="K84" s="44">
        <f t="shared" si="5"/>
        <v>126017.81</v>
      </c>
      <c r="L84" s="44">
        <f t="shared" si="6"/>
        <v>0</v>
      </c>
      <c r="M84" s="44">
        <f t="shared" si="7"/>
        <v>134952.81</v>
      </c>
      <c r="N84" s="18"/>
      <c r="O84" s="19">
        <v>1.9E-3</v>
      </c>
      <c r="P84" s="17">
        <v>134952.73000000001</v>
      </c>
      <c r="Q84" s="17">
        <v>0</v>
      </c>
      <c r="R84" s="17">
        <v>0</v>
      </c>
      <c r="S84" s="18"/>
      <c r="T84" s="18"/>
      <c r="U84" s="17">
        <v>0.08</v>
      </c>
      <c r="V84" s="20">
        <v>134952.81</v>
      </c>
    </row>
    <row r="85" spans="1:22" ht="11.25" customHeight="1" x14ac:dyDescent="0.2">
      <c r="A85" s="13">
        <v>82</v>
      </c>
      <c r="B85" s="14">
        <v>812</v>
      </c>
      <c r="C85" s="31" t="s">
        <v>97</v>
      </c>
      <c r="D85" s="32"/>
      <c r="E85" s="33">
        <v>143208.82</v>
      </c>
      <c r="F85" s="34"/>
      <c r="G85" s="17">
        <v>-108203.82</v>
      </c>
      <c r="H85" s="9">
        <f t="shared" si="4"/>
        <v>108203.82</v>
      </c>
      <c r="I85" s="17">
        <v>-35005</v>
      </c>
      <c r="J85" s="17">
        <v>0</v>
      </c>
      <c r="K85" s="44">
        <f t="shared" si="5"/>
        <v>143208.82</v>
      </c>
      <c r="L85" s="44">
        <f t="shared" si="6"/>
        <v>0</v>
      </c>
      <c r="M85" s="44">
        <f t="shared" si="7"/>
        <v>187434.82</v>
      </c>
      <c r="N85" s="18"/>
      <c r="O85" s="19">
        <v>2.7000000000000001E-3</v>
      </c>
      <c r="P85" s="17">
        <v>187434.35</v>
      </c>
      <c r="Q85" s="17">
        <v>0</v>
      </c>
      <c r="R85" s="17">
        <v>0</v>
      </c>
      <c r="S85" s="18"/>
      <c r="T85" s="18"/>
      <c r="U85" s="17">
        <v>0.47</v>
      </c>
      <c r="V85" s="20">
        <v>187434.82</v>
      </c>
    </row>
    <row r="86" spans="1:22" ht="11.25" customHeight="1" x14ac:dyDescent="0.2">
      <c r="A86" s="13">
        <v>83</v>
      </c>
      <c r="B86" s="14">
        <v>811</v>
      </c>
      <c r="C86" s="31" t="s">
        <v>98</v>
      </c>
      <c r="D86" s="32"/>
      <c r="E86" s="33">
        <v>168024.83</v>
      </c>
      <c r="F86" s="34"/>
      <c r="G86" s="17">
        <v>-134419.82999999999</v>
      </c>
      <c r="H86" s="9">
        <f t="shared" si="4"/>
        <v>134419.82999999999</v>
      </c>
      <c r="I86" s="17">
        <v>-33605</v>
      </c>
      <c r="J86" s="17">
        <v>0</v>
      </c>
      <c r="K86" s="44">
        <f t="shared" si="5"/>
        <v>168024.83</v>
      </c>
      <c r="L86" s="44">
        <f t="shared" si="6"/>
        <v>0</v>
      </c>
      <c r="M86" s="44">
        <f t="shared" si="7"/>
        <v>179936.83</v>
      </c>
      <c r="N86" s="18"/>
      <c r="O86" s="19">
        <v>2.5999999999999999E-3</v>
      </c>
      <c r="P86" s="17">
        <v>179936.97</v>
      </c>
      <c r="Q86" s="17">
        <v>0</v>
      </c>
      <c r="R86" s="17">
        <v>0</v>
      </c>
      <c r="S86" s="18"/>
      <c r="T86" s="18"/>
      <c r="U86" s="17">
        <v>-0.14000000000000001</v>
      </c>
      <c r="V86" s="20">
        <v>179936.83</v>
      </c>
    </row>
    <row r="87" spans="1:22" ht="11.25" customHeight="1" x14ac:dyDescent="0.2">
      <c r="A87" s="13">
        <v>84</v>
      </c>
      <c r="B87" s="14">
        <v>813</v>
      </c>
      <c r="C87" s="31" t="s">
        <v>99</v>
      </c>
      <c r="D87" s="32"/>
      <c r="E87" s="33">
        <v>284494.84000000003</v>
      </c>
      <c r="F87" s="34"/>
      <c r="G87" s="17">
        <v>-227600</v>
      </c>
      <c r="H87" s="9">
        <f t="shared" si="4"/>
        <v>227600</v>
      </c>
      <c r="I87" s="17">
        <v>-56899</v>
      </c>
      <c r="J87" s="17">
        <v>-4.16</v>
      </c>
      <c r="K87" s="44">
        <f t="shared" si="5"/>
        <v>284499</v>
      </c>
      <c r="L87" s="44">
        <f t="shared" si="6"/>
        <v>0</v>
      </c>
      <c r="M87" s="44">
        <f t="shared" si="7"/>
        <v>304666</v>
      </c>
      <c r="N87" s="18"/>
      <c r="O87" s="19">
        <v>4.4000000000000003E-3</v>
      </c>
      <c r="P87" s="17">
        <v>304666.01</v>
      </c>
      <c r="Q87" s="17">
        <v>0</v>
      </c>
      <c r="R87" s="17">
        <v>0</v>
      </c>
      <c r="S87" s="18"/>
      <c r="T87" s="18"/>
      <c r="U87" s="17">
        <v>-0.01</v>
      </c>
      <c r="V87" s="20">
        <v>304661.84000000003</v>
      </c>
    </row>
    <row r="88" spans="1:22" ht="11.25" customHeight="1" x14ac:dyDescent="0.2">
      <c r="A88" s="13">
        <v>85</v>
      </c>
      <c r="B88" s="14">
        <v>815</v>
      </c>
      <c r="C88" s="31" t="s">
        <v>100</v>
      </c>
      <c r="D88" s="32"/>
      <c r="E88" s="33">
        <v>211303.85</v>
      </c>
      <c r="F88" s="34"/>
      <c r="G88" s="17">
        <v>-169042.85</v>
      </c>
      <c r="H88" s="9">
        <f t="shared" si="4"/>
        <v>169042.85</v>
      </c>
      <c r="I88" s="17">
        <v>-42261</v>
      </c>
      <c r="J88" s="17">
        <v>0</v>
      </c>
      <c r="K88" s="44">
        <f t="shared" si="5"/>
        <v>211303.85</v>
      </c>
      <c r="L88" s="44">
        <f t="shared" si="6"/>
        <v>0</v>
      </c>
      <c r="M88" s="44">
        <f t="shared" si="7"/>
        <v>226283.85</v>
      </c>
      <c r="N88" s="18"/>
      <c r="O88" s="19">
        <v>3.3E-3</v>
      </c>
      <c r="P88" s="17">
        <v>226284.37</v>
      </c>
      <c r="Q88" s="17">
        <v>0</v>
      </c>
      <c r="R88" s="17">
        <v>0</v>
      </c>
      <c r="S88" s="18"/>
      <c r="T88" s="18"/>
      <c r="U88" s="17">
        <v>-0.52</v>
      </c>
      <c r="V88" s="20">
        <v>226283.85</v>
      </c>
    </row>
    <row r="89" spans="1:22" ht="11.25" customHeight="1" x14ac:dyDescent="0.2">
      <c r="A89" s="13">
        <v>86</v>
      </c>
      <c r="B89" s="14">
        <v>817</v>
      </c>
      <c r="C89" s="31" t="s">
        <v>101</v>
      </c>
      <c r="D89" s="32"/>
      <c r="E89" s="33">
        <v>161023.85999999999</v>
      </c>
      <c r="F89" s="34"/>
      <c r="G89" s="17">
        <v>-128818.86</v>
      </c>
      <c r="H89" s="9">
        <f t="shared" si="4"/>
        <v>128818.86</v>
      </c>
      <c r="I89" s="17">
        <v>-32205</v>
      </c>
      <c r="J89" s="17">
        <v>0</v>
      </c>
      <c r="K89" s="44">
        <f t="shared" si="5"/>
        <v>161023.85999999999</v>
      </c>
      <c r="L89" s="44">
        <f t="shared" si="6"/>
        <v>0</v>
      </c>
      <c r="M89" s="44">
        <f t="shared" si="7"/>
        <v>172439.86000000002</v>
      </c>
      <c r="N89" s="18"/>
      <c r="O89" s="19">
        <v>2.5000000000000001E-3</v>
      </c>
      <c r="P89" s="17">
        <v>172439.6</v>
      </c>
      <c r="Q89" s="17">
        <v>0</v>
      </c>
      <c r="R89" s="17">
        <v>0</v>
      </c>
      <c r="S89" s="18"/>
      <c r="T89" s="18"/>
      <c r="U89" s="17">
        <v>0.26</v>
      </c>
      <c r="V89" s="20">
        <v>172439.86</v>
      </c>
    </row>
    <row r="90" spans="1:22" ht="11.25" customHeight="1" x14ac:dyDescent="0.2">
      <c r="A90" s="13">
        <v>87</v>
      </c>
      <c r="B90" s="14">
        <v>916</v>
      </c>
      <c r="C90" s="31" t="s">
        <v>102</v>
      </c>
      <c r="D90" s="32"/>
      <c r="E90" s="33">
        <v>161023.87</v>
      </c>
      <c r="F90" s="34"/>
      <c r="G90" s="17">
        <v>-128818.87</v>
      </c>
      <c r="H90" s="9">
        <f t="shared" si="4"/>
        <v>128818.87</v>
      </c>
      <c r="I90" s="17">
        <v>-32205</v>
      </c>
      <c r="J90" s="17">
        <v>0</v>
      </c>
      <c r="K90" s="44">
        <f t="shared" si="5"/>
        <v>161023.87</v>
      </c>
      <c r="L90" s="44">
        <f t="shared" si="6"/>
        <v>0</v>
      </c>
      <c r="M90" s="44">
        <f t="shared" si="7"/>
        <v>172439.87</v>
      </c>
      <c r="N90" s="18"/>
      <c r="O90" s="19">
        <v>2.5000000000000001E-3</v>
      </c>
      <c r="P90" s="17">
        <v>172439.6</v>
      </c>
      <c r="Q90" s="17">
        <v>0</v>
      </c>
      <c r="R90" s="17">
        <v>0</v>
      </c>
      <c r="S90" s="18"/>
      <c r="T90" s="18"/>
      <c r="U90" s="17">
        <v>0.27</v>
      </c>
      <c r="V90" s="20">
        <v>172439.87</v>
      </c>
    </row>
    <row r="91" spans="1:22" ht="11.25" customHeight="1" x14ac:dyDescent="0.2">
      <c r="A91" s="13">
        <v>88</v>
      </c>
      <c r="B91" s="14">
        <v>914</v>
      </c>
      <c r="C91" s="31" t="s">
        <v>103</v>
      </c>
      <c r="D91" s="32"/>
      <c r="E91" s="33">
        <v>210666.88</v>
      </c>
      <c r="F91" s="34"/>
      <c r="G91" s="17">
        <v>-168533.88</v>
      </c>
      <c r="H91" s="9">
        <f t="shared" si="4"/>
        <v>168533.88</v>
      </c>
      <c r="I91" s="17">
        <v>-42133</v>
      </c>
      <c r="J91" s="17">
        <v>0</v>
      </c>
      <c r="K91" s="44">
        <f t="shared" si="5"/>
        <v>210666.88</v>
      </c>
      <c r="L91" s="44">
        <f t="shared" si="6"/>
        <v>0</v>
      </c>
      <c r="M91" s="44">
        <f t="shared" si="7"/>
        <v>225602.88</v>
      </c>
      <c r="N91" s="18"/>
      <c r="O91" s="19">
        <v>3.3E-3</v>
      </c>
      <c r="P91" s="17">
        <v>225602.79</v>
      </c>
      <c r="Q91" s="17">
        <v>0</v>
      </c>
      <c r="R91" s="17">
        <v>0</v>
      </c>
      <c r="S91" s="18"/>
      <c r="T91" s="18"/>
      <c r="U91" s="17">
        <v>0.09</v>
      </c>
      <c r="V91" s="20">
        <v>225602.88</v>
      </c>
    </row>
    <row r="92" spans="1:22" ht="11.25" customHeight="1" x14ac:dyDescent="0.2">
      <c r="A92" s="13">
        <v>89</v>
      </c>
      <c r="B92" s="14">
        <v>912</v>
      </c>
      <c r="C92" s="31" t="s">
        <v>104</v>
      </c>
      <c r="D92" s="32"/>
      <c r="E92" s="33">
        <v>189933.89</v>
      </c>
      <c r="F92" s="34"/>
      <c r="G92" s="17">
        <v>-155946.89000000001</v>
      </c>
      <c r="H92" s="9">
        <f t="shared" si="4"/>
        <v>155946.89000000001</v>
      </c>
      <c r="I92" s="17">
        <v>-33987</v>
      </c>
      <c r="J92" s="17">
        <v>0</v>
      </c>
      <c r="K92" s="44">
        <f t="shared" si="5"/>
        <v>189933.89</v>
      </c>
      <c r="L92" s="44">
        <f t="shared" si="6"/>
        <v>0</v>
      </c>
      <c r="M92" s="44">
        <f t="shared" si="7"/>
        <v>181981.88999999998</v>
      </c>
      <c r="N92" s="18"/>
      <c r="O92" s="19">
        <v>2.5999999999999999E-3</v>
      </c>
      <c r="P92" s="17">
        <v>181981.71</v>
      </c>
      <c r="Q92" s="17">
        <v>0</v>
      </c>
      <c r="R92" s="17">
        <v>0</v>
      </c>
      <c r="S92" s="18"/>
      <c r="T92" s="18"/>
      <c r="U92" s="17">
        <v>0.18</v>
      </c>
      <c r="V92" s="20">
        <v>181981.89</v>
      </c>
    </row>
    <row r="93" spans="1:22" ht="11.25" customHeight="1" x14ac:dyDescent="0.2">
      <c r="A93" s="13">
        <v>90</v>
      </c>
      <c r="B93" s="14">
        <v>911</v>
      </c>
      <c r="C93" s="31" t="s">
        <v>105</v>
      </c>
      <c r="D93" s="32"/>
      <c r="E93" s="33">
        <v>169933.9</v>
      </c>
      <c r="F93" s="34"/>
      <c r="G93" s="17">
        <v>-135946.9</v>
      </c>
      <c r="H93" s="9">
        <f t="shared" si="4"/>
        <v>135946.9</v>
      </c>
      <c r="I93" s="17">
        <v>-33987</v>
      </c>
      <c r="J93" s="17">
        <v>0</v>
      </c>
      <c r="K93" s="44">
        <f t="shared" si="5"/>
        <v>169933.9</v>
      </c>
      <c r="L93" s="44">
        <f t="shared" si="6"/>
        <v>0</v>
      </c>
      <c r="M93" s="44">
        <f t="shared" si="7"/>
        <v>181981.9</v>
      </c>
      <c r="N93" s="18"/>
      <c r="O93" s="19">
        <v>2.5999999999999999E-3</v>
      </c>
      <c r="P93" s="17">
        <v>181981.71</v>
      </c>
      <c r="Q93" s="17">
        <v>0</v>
      </c>
      <c r="R93" s="17">
        <v>0</v>
      </c>
      <c r="S93" s="18"/>
      <c r="T93" s="18"/>
      <c r="U93" s="17">
        <v>0.19</v>
      </c>
      <c r="V93" s="20">
        <v>181981.9</v>
      </c>
    </row>
    <row r="94" spans="1:22" ht="11.25" customHeight="1" x14ac:dyDescent="0.2">
      <c r="A94" s="13">
        <v>91</v>
      </c>
      <c r="B94" s="14">
        <v>913</v>
      </c>
      <c r="C94" s="31" t="s">
        <v>106</v>
      </c>
      <c r="D94" s="32"/>
      <c r="E94" s="33">
        <v>203665.91</v>
      </c>
      <c r="F94" s="34"/>
      <c r="G94" s="17">
        <v>-162932.91</v>
      </c>
      <c r="H94" s="9">
        <f t="shared" si="4"/>
        <v>162932.91</v>
      </c>
      <c r="I94" s="17">
        <v>-40733</v>
      </c>
      <c r="J94" s="17">
        <v>0</v>
      </c>
      <c r="K94" s="44">
        <f t="shared" si="5"/>
        <v>203665.91</v>
      </c>
      <c r="L94" s="44">
        <f t="shared" si="6"/>
        <v>0</v>
      </c>
      <c r="M94" s="44">
        <f t="shared" si="7"/>
        <v>218105.91</v>
      </c>
      <c r="N94" s="18"/>
      <c r="O94" s="19">
        <v>3.2000000000000002E-3</v>
      </c>
      <c r="P94" s="17">
        <v>218105.42</v>
      </c>
      <c r="Q94" s="17">
        <v>0</v>
      </c>
      <c r="R94" s="17">
        <v>0</v>
      </c>
      <c r="S94" s="18"/>
      <c r="T94" s="18"/>
      <c r="U94" s="17">
        <v>0.49</v>
      </c>
      <c r="V94" s="20">
        <v>218105.91</v>
      </c>
    </row>
    <row r="95" spans="1:22" ht="11.25" customHeight="1" x14ac:dyDescent="0.2">
      <c r="A95" s="13">
        <v>92</v>
      </c>
      <c r="B95" s="14">
        <v>915</v>
      </c>
      <c r="C95" s="31" t="s">
        <v>107</v>
      </c>
      <c r="D95" s="32"/>
      <c r="E95" s="33">
        <v>161659.92000000001</v>
      </c>
      <c r="F95" s="34"/>
      <c r="G95" s="17">
        <v>-129327.92</v>
      </c>
      <c r="H95" s="9">
        <f t="shared" si="4"/>
        <v>129327.92</v>
      </c>
      <c r="I95" s="17">
        <v>-32332</v>
      </c>
      <c r="J95" s="17">
        <v>0</v>
      </c>
      <c r="K95" s="44">
        <f t="shared" si="5"/>
        <v>161659.91999999998</v>
      </c>
      <c r="L95" s="44">
        <f t="shared" si="6"/>
        <v>0</v>
      </c>
      <c r="M95" s="44">
        <f t="shared" si="7"/>
        <v>173120.91999999998</v>
      </c>
      <c r="N95" s="18"/>
      <c r="O95" s="19">
        <v>2.5000000000000001E-3</v>
      </c>
      <c r="P95" s="17">
        <v>173121.18</v>
      </c>
      <c r="Q95" s="17">
        <v>0</v>
      </c>
      <c r="R95" s="17">
        <v>0</v>
      </c>
      <c r="S95" s="18"/>
      <c r="T95" s="18"/>
      <c r="U95" s="17">
        <v>-0.26</v>
      </c>
      <c r="V95" s="20">
        <v>173120.92</v>
      </c>
    </row>
    <row r="96" spans="1:22" ht="11.25" customHeight="1" x14ac:dyDescent="0.2">
      <c r="A96" s="13">
        <v>93</v>
      </c>
      <c r="B96" s="14">
        <v>1018</v>
      </c>
      <c r="C96" s="31" t="s">
        <v>108</v>
      </c>
      <c r="D96" s="32"/>
      <c r="E96" s="33">
        <v>311799.93</v>
      </c>
      <c r="F96" s="34"/>
      <c r="G96" s="17">
        <v>-279594.93</v>
      </c>
      <c r="H96" s="9">
        <f t="shared" si="4"/>
        <v>279594.93</v>
      </c>
      <c r="I96" s="17">
        <v>-32205</v>
      </c>
      <c r="J96" s="17">
        <v>0</v>
      </c>
      <c r="K96" s="44">
        <f t="shared" si="5"/>
        <v>311799.93</v>
      </c>
      <c r="L96" s="44">
        <f t="shared" si="6"/>
        <v>0</v>
      </c>
      <c r="M96" s="44">
        <f t="shared" si="7"/>
        <v>172439.93</v>
      </c>
      <c r="N96" s="18"/>
      <c r="O96" s="19">
        <v>2.5000000000000001E-3</v>
      </c>
      <c r="P96" s="17">
        <v>172439.6</v>
      </c>
      <c r="Q96" s="17">
        <v>0</v>
      </c>
      <c r="R96" s="17">
        <v>0</v>
      </c>
      <c r="S96" s="18"/>
      <c r="T96" s="18"/>
      <c r="U96" s="17">
        <v>0.33</v>
      </c>
      <c r="V96" s="20">
        <v>172439.93</v>
      </c>
    </row>
    <row r="97" spans="1:22" ht="11.25" customHeight="1" x14ac:dyDescent="0.2">
      <c r="A97" s="13">
        <v>94</v>
      </c>
      <c r="B97" s="14">
        <v>1016</v>
      </c>
      <c r="C97" s="31" t="s">
        <v>109</v>
      </c>
      <c r="D97" s="32"/>
      <c r="E97" s="33">
        <v>213212.94</v>
      </c>
      <c r="F97" s="34"/>
      <c r="G97" s="17">
        <v>-170569.94</v>
      </c>
      <c r="H97" s="9">
        <f t="shared" si="4"/>
        <v>170569.94</v>
      </c>
      <c r="I97" s="17">
        <v>-42643</v>
      </c>
      <c r="J97" s="17">
        <v>0</v>
      </c>
      <c r="K97" s="44">
        <f t="shared" si="5"/>
        <v>213212.94</v>
      </c>
      <c r="L97" s="44">
        <f t="shared" si="6"/>
        <v>0</v>
      </c>
      <c r="M97" s="44">
        <f t="shared" si="7"/>
        <v>228328.93999999997</v>
      </c>
      <c r="N97" s="18"/>
      <c r="O97" s="19">
        <v>3.3E-3</v>
      </c>
      <c r="P97" s="17">
        <v>228329.11</v>
      </c>
      <c r="Q97" s="17">
        <v>0</v>
      </c>
      <c r="R97" s="17">
        <v>0</v>
      </c>
      <c r="S97" s="18"/>
      <c r="T97" s="18"/>
      <c r="U97" s="17">
        <v>-0.17</v>
      </c>
      <c r="V97" s="20">
        <v>228328.94</v>
      </c>
    </row>
    <row r="98" spans="1:22" ht="11.25" customHeight="1" x14ac:dyDescent="0.2">
      <c r="A98" s="13">
        <v>95</v>
      </c>
      <c r="B98" s="14">
        <v>1014</v>
      </c>
      <c r="C98" s="31" t="s">
        <v>110</v>
      </c>
      <c r="D98" s="32"/>
      <c r="E98" s="33">
        <v>126017.95</v>
      </c>
      <c r="F98" s="34"/>
      <c r="G98" s="17">
        <v>-100813.95</v>
      </c>
      <c r="H98" s="9">
        <f t="shared" si="4"/>
        <v>100813.95</v>
      </c>
      <c r="I98" s="17">
        <v>-25204</v>
      </c>
      <c r="J98" s="17">
        <v>0</v>
      </c>
      <c r="K98" s="44">
        <f t="shared" si="5"/>
        <v>126017.95</v>
      </c>
      <c r="L98" s="44">
        <f t="shared" si="6"/>
        <v>0</v>
      </c>
      <c r="M98" s="44">
        <f t="shared" si="7"/>
        <v>134952.95000000001</v>
      </c>
      <c r="N98" s="18"/>
      <c r="O98" s="19">
        <v>1.9E-3</v>
      </c>
      <c r="P98" s="17">
        <v>134952.73000000001</v>
      </c>
      <c r="Q98" s="17">
        <v>0</v>
      </c>
      <c r="R98" s="17">
        <v>0</v>
      </c>
      <c r="S98" s="18"/>
      <c r="T98" s="18"/>
      <c r="U98" s="17">
        <v>0.22</v>
      </c>
      <c r="V98" s="20">
        <v>134952.95000000001</v>
      </c>
    </row>
    <row r="99" spans="1:22" ht="11.25" customHeight="1" x14ac:dyDescent="0.2">
      <c r="A99" s="13">
        <v>96</v>
      </c>
      <c r="B99" s="14">
        <v>1012</v>
      </c>
      <c r="C99" s="31" t="s">
        <v>111</v>
      </c>
      <c r="D99" s="32"/>
      <c r="E99" s="33">
        <v>161023.96</v>
      </c>
      <c r="F99" s="34"/>
      <c r="G99" s="17">
        <v>-128818.96</v>
      </c>
      <c r="H99" s="9">
        <f t="shared" si="4"/>
        <v>128818.96</v>
      </c>
      <c r="I99" s="17">
        <v>-32205</v>
      </c>
      <c r="J99" s="17">
        <v>0</v>
      </c>
      <c r="K99" s="44">
        <f t="shared" si="5"/>
        <v>161023.96000000002</v>
      </c>
      <c r="L99" s="44">
        <f t="shared" si="6"/>
        <v>0</v>
      </c>
      <c r="M99" s="44">
        <f t="shared" si="7"/>
        <v>172438.96</v>
      </c>
      <c r="N99" s="18"/>
      <c r="O99" s="19">
        <v>2.5000000000000001E-3</v>
      </c>
      <c r="P99" s="17">
        <v>172439.6</v>
      </c>
      <c r="Q99" s="17">
        <v>0</v>
      </c>
      <c r="R99" s="17">
        <v>0</v>
      </c>
      <c r="S99" s="18"/>
      <c r="T99" s="18"/>
      <c r="U99" s="17">
        <v>-0.64</v>
      </c>
      <c r="V99" s="20">
        <v>172438.96</v>
      </c>
    </row>
    <row r="100" spans="1:22" ht="11.25" customHeight="1" x14ac:dyDescent="0.2">
      <c r="A100" s="13">
        <v>97</v>
      </c>
      <c r="B100" s="14">
        <v>1011</v>
      </c>
      <c r="C100" s="31" t="s">
        <v>112</v>
      </c>
      <c r="D100" s="32"/>
      <c r="E100" s="33">
        <v>478736.97</v>
      </c>
      <c r="F100" s="34"/>
      <c r="G100" s="17">
        <v>-405804.94</v>
      </c>
      <c r="H100" s="9">
        <f t="shared" si="4"/>
        <v>405804.94</v>
      </c>
      <c r="I100" s="17">
        <v>-33605</v>
      </c>
      <c r="J100" s="17">
        <v>39327.03</v>
      </c>
      <c r="K100" s="44">
        <f t="shared" si="5"/>
        <v>439409.94</v>
      </c>
      <c r="L100" s="44">
        <f t="shared" si="6"/>
        <v>0</v>
      </c>
      <c r="M100" s="44">
        <f t="shared" si="7"/>
        <v>140609.94</v>
      </c>
      <c r="N100" s="18"/>
      <c r="O100" s="19">
        <v>2.5999999999999999E-3</v>
      </c>
      <c r="P100" s="17">
        <v>179936.97</v>
      </c>
      <c r="Q100" s="17">
        <v>0</v>
      </c>
      <c r="R100" s="17">
        <v>0</v>
      </c>
      <c r="S100" s="18"/>
      <c r="T100" s="17">
        <v>-39327.03</v>
      </c>
      <c r="U100" s="18"/>
      <c r="V100" s="20">
        <v>179936.97</v>
      </c>
    </row>
    <row r="101" spans="1:22" ht="11.25" customHeight="1" x14ac:dyDescent="0.2">
      <c r="A101" s="13">
        <v>98</v>
      </c>
      <c r="B101" s="14">
        <v>1013</v>
      </c>
      <c r="C101" s="31" t="s">
        <v>113</v>
      </c>
      <c r="D101" s="32"/>
      <c r="E101" s="33">
        <v>119653.98</v>
      </c>
      <c r="F101" s="34"/>
      <c r="G101" s="17">
        <v>-95722.98</v>
      </c>
      <c r="H101" s="9">
        <f t="shared" si="4"/>
        <v>95722.98</v>
      </c>
      <c r="I101" s="17">
        <v>-23931</v>
      </c>
      <c r="J101" s="17">
        <v>0</v>
      </c>
      <c r="K101" s="44">
        <f t="shared" si="5"/>
        <v>119653.98</v>
      </c>
      <c r="L101" s="44">
        <f t="shared" si="6"/>
        <v>0</v>
      </c>
      <c r="M101" s="44">
        <f t="shared" si="7"/>
        <v>128136.98</v>
      </c>
      <c r="N101" s="18"/>
      <c r="O101" s="19">
        <v>1.8E-3</v>
      </c>
      <c r="P101" s="17">
        <v>128136.93</v>
      </c>
      <c r="Q101" s="17">
        <v>0</v>
      </c>
      <c r="R101" s="17">
        <v>0</v>
      </c>
      <c r="S101" s="18"/>
      <c r="T101" s="18"/>
      <c r="U101" s="17">
        <v>0.05</v>
      </c>
      <c r="V101" s="20">
        <v>128136.98</v>
      </c>
    </row>
    <row r="102" spans="1:22" ht="11.25" customHeight="1" x14ac:dyDescent="0.2">
      <c r="A102" s="13">
        <v>99</v>
      </c>
      <c r="B102" s="14">
        <v>1015</v>
      </c>
      <c r="C102" s="31" t="s">
        <v>114</v>
      </c>
      <c r="D102" s="32"/>
      <c r="E102" s="33">
        <v>197301.99</v>
      </c>
      <c r="F102" s="34"/>
      <c r="G102" s="17">
        <v>-157841.99</v>
      </c>
      <c r="H102" s="9">
        <f t="shared" si="4"/>
        <v>157841.99</v>
      </c>
      <c r="I102" s="17">
        <v>-39460</v>
      </c>
      <c r="J102" s="17">
        <v>0</v>
      </c>
      <c r="K102" s="44">
        <f t="shared" si="5"/>
        <v>197301.99</v>
      </c>
      <c r="L102" s="44">
        <f t="shared" si="6"/>
        <v>0</v>
      </c>
      <c r="M102" s="44">
        <f t="shared" si="7"/>
        <v>211288.99</v>
      </c>
      <c r="N102" s="18"/>
      <c r="O102" s="19">
        <v>3.0999999999999999E-3</v>
      </c>
      <c r="P102" s="17">
        <v>211289.63</v>
      </c>
      <c r="Q102" s="17">
        <v>0</v>
      </c>
      <c r="R102" s="17">
        <v>0</v>
      </c>
      <c r="S102" s="18"/>
      <c r="T102" s="18"/>
      <c r="U102" s="17">
        <v>-0.64</v>
      </c>
      <c r="V102" s="20">
        <v>211288.99</v>
      </c>
    </row>
    <row r="103" spans="1:22" ht="11.25" customHeight="1" x14ac:dyDescent="0.2">
      <c r="A103" s="5">
        <v>100</v>
      </c>
      <c r="B103" s="6">
        <v>1017</v>
      </c>
      <c r="C103" s="35" t="s">
        <v>115</v>
      </c>
      <c r="D103" s="36"/>
      <c r="E103" s="37">
        <v>161023</v>
      </c>
      <c r="F103" s="38"/>
      <c r="G103" s="9">
        <v>-128818</v>
      </c>
      <c r="H103" s="9">
        <f t="shared" si="4"/>
        <v>128818</v>
      </c>
      <c r="I103" s="9">
        <v>-32205</v>
      </c>
      <c r="J103" s="9">
        <v>0</v>
      </c>
      <c r="K103" s="44">
        <f t="shared" si="5"/>
        <v>161023</v>
      </c>
      <c r="L103" s="44">
        <f t="shared" si="6"/>
        <v>0</v>
      </c>
      <c r="M103" s="44">
        <f t="shared" si="7"/>
        <v>172440</v>
      </c>
      <c r="N103" s="10"/>
      <c r="O103" s="11">
        <v>2.5000000000000001E-3</v>
      </c>
      <c r="P103" s="9">
        <v>172439.6</v>
      </c>
      <c r="Q103" s="9">
        <v>0</v>
      </c>
      <c r="R103" s="9">
        <v>0</v>
      </c>
      <c r="S103" s="10"/>
      <c r="T103" s="10"/>
      <c r="U103" s="9">
        <v>0.4</v>
      </c>
      <c r="V103" s="12">
        <v>172440</v>
      </c>
    </row>
    <row r="104" spans="1:22" ht="11.25" customHeight="1" x14ac:dyDescent="0.2">
      <c r="A104" s="13">
        <v>101</v>
      </c>
      <c r="B104" s="14">
        <v>1116</v>
      </c>
      <c r="C104" s="31" t="s">
        <v>116</v>
      </c>
      <c r="D104" s="32"/>
      <c r="E104" s="33">
        <v>183299.01</v>
      </c>
      <c r="F104" s="34"/>
      <c r="G104" s="17">
        <v>-146639.01</v>
      </c>
      <c r="H104" s="9">
        <f t="shared" si="4"/>
        <v>146639.01</v>
      </c>
      <c r="I104" s="17">
        <v>-36660</v>
      </c>
      <c r="J104" s="17">
        <v>0</v>
      </c>
      <c r="K104" s="44">
        <f t="shared" si="5"/>
        <v>183299.01</v>
      </c>
      <c r="L104" s="44">
        <f t="shared" si="6"/>
        <v>0</v>
      </c>
      <c r="M104" s="44">
        <f t="shared" si="7"/>
        <v>196295.01</v>
      </c>
      <c r="N104" s="18"/>
      <c r="O104" s="19">
        <v>2.8E-3</v>
      </c>
      <c r="P104" s="17">
        <v>196294.88</v>
      </c>
      <c r="Q104" s="17">
        <v>0</v>
      </c>
      <c r="R104" s="17">
        <v>0</v>
      </c>
      <c r="S104" s="18"/>
      <c r="T104" s="18"/>
      <c r="U104" s="17">
        <v>0.13</v>
      </c>
      <c r="V104" s="20">
        <v>196295.01</v>
      </c>
    </row>
    <row r="105" spans="1:22" ht="11.25" customHeight="1" x14ac:dyDescent="0.2">
      <c r="A105" s="13">
        <v>102</v>
      </c>
      <c r="B105" s="14">
        <v>1112</v>
      </c>
      <c r="C105" s="31" t="s">
        <v>117</v>
      </c>
      <c r="D105" s="32"/>
      <c r="E105" s="33">
        <v>180753.02</v>
      </c>
      <c r="F105" s="34"/>
      <c r="G105" s="17">
        <v>-144602.01999999999</v>
      </c>
      <c r="H105" s="9">
        <f t="shared" si="4"/>
        <v>144602.01999999999</v>
      </c>
      <c r="I105" s="17">
        <v>-36151</v>
      </c>
      <c r="J105" s="17">
        <v>0</v>
      </c>
      <c r="K105" s="44">
        <f t="shared" si="5"/>
        <v>180753.02</v>
      </c>
      <c r="L105" s="44">
        <f t="shared" si="6"/>
        <v>0</v>
      </c>
      <c r="M105" s="44">
        <f t="shared" si="7"/>
        <v>193569.02</v>
      </c>
      <c r="N105" s="18"/>
      <c r="O105" s="19">
        <v>2.8E-3</v>
      </c>
      <c r="P105" s="17">
        <v>193568.56</v>
      </c>
      <c r="Q105" s="17">
        <v>0</v>
      </c>
      <c r="R105" s="17">
        <v>0</v>
      </c>
      <c r="S105" s="18"/>
      <c r="T105" s="18"/>
      <c r="U105" s="17">
        <v>0.46</v>
      </c>
      <c r="V105" s="20">
        <v>193569.02</v>
      </c>
    </row>
    <row r="106" spans="1:22" ht="11.25" customHeight="1" x14ac:dyDescent="0.2">
      <c r="A106" s="13">
        <v>103</v>
      </c>
      <c r="B106" s="14">
        <v>1114</v>
      </c>
      <c r="C106" s="31" t="s">
        <v>118</v>
      </c>
      <c r="D106" s="32"/>
      <c r="E106" s="33">
        <v>161024.03</v>
      </c>
      <c r="F106" s="34"/>
      <c r="G106" s="17">
        <v>-128819.03</v>
      </c>
      <c r="H106" s="9">
        <f t="shared" si="4"/>
        <v>128819.03</v>
      </c>
      <c r="I106" s="17">
        <v>-32205</v>
      </c>
      <c r="J106" s="17">
        <v>0</v>
      </c>
      <c r="K106" s="44">
        <f t="shared" si="5"/>
        <v>161024.03</v>
      </c>
      <c r="L106" s="44">
        <f t="shared" si="6"/>
        <v>0</v>
      </c>
      <c r="M106" s="44">
        <f t="shared" si="7"/>
        <v>172439.03</v>
      </c>
      <c r="N106" s="18"/>
      <c r="O106" s="19">
        <v>2.5000000000000001E-3</v>
      </c>
      <c r="P106" s="17">
        <v>172439.6</v>
      </c>
      <c r="Q106" s="17">
        <v>0</v>
      </c>
      <c r="R106" s="17">
        <v>0</v>
      </c>
      <c r="S106" s="18"/>
      <c r="T106" s="18"/>
      <c r="U106" s="17">
        <v>-0.56999999999999995</v>
      </c>
      <c r="V106" s="20">
        <v>172439.03</v>
      </c>
    </row>
    <row r="107" spans="1:22" ht="11.25" customHeight="1" x14ac:dyDescent="0.2">
      <c r="A107" s="13">
        <v>104</v>
      </c>
      <c r="B107" s="14">
        <v>1113</v>
      </c>
      <c r="C107" s="31" t="s">
        <v>119</v>
      </c>
      <c r="D107" s="32"/>
      <c r="E107" s="33">
        <v>137475.04</v>
      </c>
      <c r="F107" s="34"/>
      <c r="G107" s="17">
        <v>-103870.04</v>
      </c>
      <c r="H107" s="9">
        <f t="shared" si="4"/>
        <v>103870.04</v>
      </c>
      <c r="I107" s="17">
        <v>-33605</v>
      </c>
      <c r="J107" s="17">
        <v>0</v>
      </c>
      <c r="K107" s="44">
        <f t="shared" si="5"/>
        <v>137475.03999999998</v>
      </c>
      <c r="L107" s="44">
        <f t="shared" si="6"/>
        <v>0</v>
      </c>
      <c r="M107" s="44">
        <f t="shared" si="7"/>
        <v>179937.04</v>
      </c>
      <c r="N107" s="18"/>
      <c r="O107" s="19">
        <v>2.5999999999999999E-3</v>
      </c>
      <c r="P107" s="17">
        <v>179936.97</v>
      </c>
      <c r="Q107" s="17">
        <v>0</v>
      </c>
      <c r="R107" s="17">
        <v>0</v>
      </c>
      <c r="S107" s="18"/>
      <c r="T107" s="18"/>
      <c r="U107" s="17">
        <v>7.0000000000000007E-2</v>
      </c>
      <c r="V107" s="20">
        <v>179937.04</v>
      </c>
    </row>
    <row r="108" spans="1:22" ht="11.25" customHeight="1" x14ac:dyDescent="0.2">
      <c r="A108" s="13">
        <v>105</v>
      </c>
      <c r="B108" s="14">
        <v>1111</v>
      </c>
      <c r="C108" s="31" t="s">
        <v>120</v>
      </c>
      <c r="D108" s="32"/>
      <c r="E108" s="33">
        <v>180754.05</v>
      </c>
      <c r="F108" s="34"/>
      <c r="G108" s="17">
        <v>-144603.04999999999</v>
      </c>
      <c r="H108" s="9">
        <f t="shared" si="4"/>
        <v>144603.04999999999</v>
      </c>
      <c r="I108" s="17">
        <v>-36151</v>
      </c>
      <c r="J108" s="17">
        <v>0</v>
      </c>
      <c r="K108" s="44">
        <f t="shared" si="5"/>
        <v>180754.05</v>
      </c>
      <c r="L108" s="44">
        <f t="shared" si="6"/>
        <v>0</v>
      </c>
      <c r="M108" s="44">
        <f t="shared" si="7"/>
        <v>193568.05</v>
      </c>
      <c r="N108" s="18"/>
      <c r="O108" s="19">
        <v>2.8E-3</v>
      </c>
      <c r="P108" s="17">
        <v>193568.56</v>
      </c>
      <c r="Q108" s="17">
        <v>0</v>
      </c>
      <c r="R108" s="17">
        <v>0</v>
      </c>
      <c r="S108" s="18"/>
      <c r="T108" s="18"/>
      <c r="U108" s="17">
        <v>-0.51</v>
      </c>
      <c r="V108" s="20">
        <v>193568.05</v>
      </c>
    </row>
    <row r="109" spans="1:22" ht="11.25" customHeight="1" x14ac:dyDescent="0.2">
      <c r="A109" s="13">
        <v>106</v>
      </c>
      <c r="B109" s="14">
        <v>1115</v>
      </c>
      <c r="C109" s="31" t="s">
        <v>121</v>
      </c>
      <c r="D109" s="32"/>
      <c r="E109" s="33">
        <v>342610.06</v>
      </c>
      <c r="F109" s="34"/>
      <c r="G109" s="17">
        <v>-264101.12</v>
      </c>
      <c r="H109" s="9">
        <f t="shared" si="4"/>
        <v>264101.12</v>
      </c>
      <c r="I109" s="17">
        <v>-35387</v>
      </c>
      <c r="J109" s="17">
        <v>43121.94</v>
      </c>
      <c r="K109" s="44">
        <f t="shared" si="5"/>
        <v>299488.12</v>
      </c>
      <c r="L109" s="44">
        <f t="shared" si="6"/>
        <v>0</v>
      </c>
      <c r="M109" s="44">
        <f t="shared" si="7"/>
        <v>146357.12</v>
      </c>
      <c r="N109" s="18"/>
      <c r="O109" s="19">
        <v>2.7000000000000001E-3</v>
      </c>
      <c r="P109" s="17">
        <v>189479.08</v>
      </c>
      <c r="Q109" s="17">
        <v>0</v>
      </c>
      <c r="R109" s="17">
        <v>0</v>
      </c>
      <c r="S109" s="18"/>
      <c r="T109" s="21">
        <v>-43121.94</v>
      </c>
      <c r="U109" s="17">
        <v>-0.02</v>
      </c>
      <c r="V109" s="20">
        <v>189479.06</v>
      </c>
    </row>
    <row r="110" spans="1:22" ht="11.25" customHeight="1" x14ac:dyDescent="0.2">
      <c r="A110" s="13">
        <v>107</v>
      </c>
      <c r="B110" s="14">
        <v>115</v>
      </c>
      <c r="C110" s="31" t="s">
        <v>122</v>
      </c>
      <c r="D110" s="32"/>
      <c r="E110" s="33">
        <v>176934.07</v>
      </c>
      <c r="F110" s="34"/>
      <c r="G110" s="17">
        <v>-141550</v>
      </c>
      <c r="H110" s="9">
        <f t="shared" si="4"/>
        <v>141550</v>
      </c>
      <c r="I110" s="17">
        <v>-35387</v>
      </c>
      <c r="J110" s="17">
        <v>-2.93</v>
      </c>
      <c r="K110" s="44">
        <f t="shared" si="5"/>
        <v>176937</v>
      </c>
      <c r="L110" s="44">
        <f t="shared" si="6"/>
        <v>0</v>
      </c>
      <c r="M110" s="44">
        <f t="shared" si="7"/>
        <v>189479</v>
      </c>
      <c r="N110" s="18"/>
      <c r="O110" s="19">
        <v>2.7000000000000001E-3</v>
      </c>
      <c r="P110" s="17">
        <v>189479.08</v>
      </c>
      <c r="Q110" s="17">
        <v>0</v>
      </c>
      <c r="R110" s="17">
        <v>0</v>
      </c>
      <c r="S110" s="18"/>
      <c r="T110" s="18"/>
      <c r="U110" s="17">
        <v>-0.08</v>
      </c>
      <c r="V110" s="20">
        <v>189476.07</v>
      </c>
    </row>
    <row r="111" spans="1:22" ht="11.25" customHeight="1" x14ac:dyDescent="0.2">
      <c r="A111" s="13">
        <v>108</v>
      </c>
      <c r="B111" s="14">
        <v>111</v>
      </c>
      <c r="C111" s="31" t="s">
        <v>123</v>
      </c>
      <c r="D111" s="32"/>
      <c r="E111" s="33">
        <v>187402.08</v>
      </c>
      <c r="F111" s="34"/>
      <c r="G111" s="17">
        <v>-150000</v>
      </c>
      <c r="H111" s="9">
        <f t="shared" si="4"/>
        <v>150000</v>
      </c>
      <c r="I111" s="17">
        <v>-37678</v>
      </c>
      <c r="J111" s="17">
        <v>-275.92</v>
      </c>
      <c r="K111" s="44">
        <f t="shared" si="5"/>
        <v>187678</v>
      </c>
      <c r="L111" s="44">
        <f t="shared" si="6"/>
        <v>0</v>
      </c>
      <c r="M111" s="44">
        <f t="shared" si="7"/>
        <v>201748</v>
      </c>
      <c r="N111" s="18"/>
      <c r="O111" s="19">
        <v>2.8999999999999998E-3</v>
      </c>
      <c r="P111" s="17">
        <v>201747.51</v>
      </c>
      <c r="Q111" s="17">
        <v>0</v>
      </c>
      <c r="R111" s="17">
        <v>0</v>
      </c>
      <c r="S111" s="18"/>
      <c r="T111" s="18"/>
      <c r="U111" s="17">
        <v>0.49</v>
      </c>
      <c r="V111" s="20">
        <v>201472.08</v>
      </c>
    </row>
    <row r="112" spans="1:22" ht="11.25" customHeight="1" x14ac:dyDescent="0.2">
      <c r="A112" s="13">
        <v>109</v>
      </c>
      <c r="B112" s="14">
        <v>113</v>
      </c>
      <c r="C112" s="31" t="s">
        <v>124</v>
      </c>
      <c r="D112" s="32"/>
      <c r="E112" s="33">
        <v>168024.09</v>
      </c>
      <c r="F112" s="34"/>
      <c r="G112" s="17">
        <v>-133419.09</v>
      </c>
      <c r="H112" s="9">
        <f t="shared" si="4"/>
        <v>133419.09</v>
      </c>
      <c r="I112" s="18"/>
      <c r="J112" s="17">
        <v>34605</v>
      </c>
      <c r="K112" s="44">
        <f t="shared" si="5"/>
        <v>133419.09</v>
      </c>
      <c r="L112" s="44">
        <f t="shared" si="6"/>
        <v>0</v>
      </c>
      <c r="M112" s="44">
        <f t="shared" si="7"/>
        <v>180975.09</v>
      </c>
      <c r="N112" s="17">
        <v>1038.1500000000001</v>
      </c>
      <c r="O112" s="19">
        <v>2.5999999999999999E-3</v>
      </c>
      <c r="P112" s="17">
        <v>179936.97</v>
      </c>
      <c r="Q112" s="17">
        <v>0</v>
      </c>
      <c r="R112" s="17">
        <v>0</v>
      </c>
      <c r="S112" s="18"/>
      <c r="T112" s="18"/>
      <c r="U112" s="17">
        <v>-0.03</v>
      </c>
      <c r="V112" s="20">
        <v>215580.09</v>
      </c>
    </row>
    <row r="113" spans="1:22" ht="11.25" customHeight="1" x14ac:dyDescent="0.2">
      <c r="A113" s="13">
        <v>110</v>
      </c>
      <c r="B113" s="14">
        <v>114</v>
      </c>
      <c r="C113" s="31" t="s">
        <v>125</v>
      </c>
      <c r="D113" s="32"/>
      <c r="E113" s="33">
        <v>168024.1</v>
      </c>
      <c r="F113" s="34"/>
      <c r="G113" s="17">
        <v>-134919.1</v>
      </c>
      <c r="H113" s="9">
        <f t="shared" si="4"/>
        <v>134919.1</v>
      </c>
      <c r="I113" s="17">
        <v>-33605</v>
      </c>
      <c r="J113" s="17">
        <v>-500</v>
      </c>
      <c r="K113" s="44">
        <f t="shared" si="5"/>
        <v>168524.1</v>
      </c>
      <c r="L113" s="44">
        <f t="shared" si="6"/>
        <v>0</v>
      </c>
      <c r="M113" s="44">
        <f t="shared" si="7"/>
        <v>179937.1</v>
      </c>
      <c r="N113" s="18"/>
      <c r="O113" s="19">
        <v>2.5999999999999999E-3</v>
      </c>
      <c r="P113" s="17">
        <v>179936.97</v>
      </c>
      <c r="Q113" s="17">
        <v>0</v>
      </c>
      <c r="R113" s="17">
        <v>0</v>
      </c>
      <c r="S113" s="18"/>
      <c r="T113" s="18"/>
      <c r="U113" s="17">
        <v>0.13</v>
      </c>
      <c r="V113" s="20">
        <v>179437.1</v>
      </c>
    </row>
    <row r="114" spans="1:22" ht="11.25" customHeight="1" x14ac:dyDescent="0.2">
      <c r="A114" s="13">
        <v>111</v>
      </c>
      <c r="B114" s="14">
        <v>112</v>
      </c>
      <c r="C114" s="31" t="s">
        <v>126</v>
      </c>
      <c r="D114" s="32"/>
      <c r="E114" s="33">
        <v>180754.11</v>
      </c>
      <c r="F114" s="34"/>
      <c r="G114" s="17">
        <v>-180755</v>
      </c>
      <c r="H114" s="9">
        <f t="shared" si="4"/>
        <v>180755</v>
      </c>
      <c r="I114" s="17">
        <v>-36151</v>
      </c>
      <c r="J114" s="17">
        <v>-36151.89</v>
      </c>
      <c r="K114" s="44">
        <f t="shared" si="5"/>
        <v>216906</v>
      </c>
      <c r="L114" s="44">
        <f t="shared" si="6"/>
        <v>0</v>
      </c>
      <c r="M114" s="44">
        <f t="shared" si="7"/>
        <v>193568</v>
      </c>
      <c r="N114" s="18"/>
      <c r="O114" s="19">
        <v>2.8E-3</v>
      </c>
      <c r="P114" s="17">
        <v>193568.56</v>
      </c>
      <c r="Q114" s="17">
        <v>0</v>
      </c>
      <c r="R114" s="17">
        <v>0</v>
      </c>
      <c r="S114" s="18"/>
      <c r="T114" s="18"/>
      <c r="U114" s="17">
        <v>-0.56000000000000005</v>
      </c>
      <c r="V114" s="20">
        <v>157416.10999999999</v>
      </c>
    </row>
    <row r="115" spans="1:22" ht="11.25" customHeight="1" x14ac:dyDescent="0.2">
      <c r="A115" s="13">
        <v>112</v>
      </c>
      <c r="B115" s="14">
        <v>116</v>
      </c>
      <c r="C115" s="31" t="s">
        <v>127</v>
      </c>
      <c r="D115" s="32"/>
      <c r="E115" s="33">
        <v>183300.12</v>
      </c>
      <c r="F115" s="34"/>
      <c r="G115" s="17">
        <v>-146640.12</v>
      </c>
      <c r="H115" s="9">
        <f t="shared" si="4"/>
        <v>146640.12</v>
      </c>
      <c r="I115" s="17">
        <v>-36660</v>
      </c>
      <c r="J115" s="17">
        <v>0</v>
      </c>
      <c r="K115" s="44">
        <f t="shared" si="5"/>
        <v>183300.12</v>
      </c>
      <c r="L115" s="44">
        <f t="shared" si="6"/>
        <v>0</v>
      </c>
      <c r="M115" s="44">
        <f t="shared" si="7"/>
        <v>196294.12</v>
      </c>
      <c r="N115" s="18"/>
      <c r="O115" s="19">
        <v>2.8E-3</v>
      </c>
      <c r="P115" s="17">
        <v>196294.88</v>
      </c>
      <c r="Q115" s="17">
        <v>0</v>
      </c>
      <c r="R115" s="17">
        <v>0</v>
      </c>
      <c r="S115" s="18"/>
      <c r="T115" s="18"/>
      <c r="U115" s="17">
        <v>-0.76</v>
      </c>
      <c r="V115" s="20">
        <v>196294.12</v>
      </c>
    </row>
    <row r="116" spans="1:22" ht="11.25" customHeight="1" x14ac:dyDescent="0.2">
      <c r="A116" s="13">
        <v>113</v>
      </c>
      <c r="B116" s="14">
        <v>218</v>
      </c>
      <c r="C116" s="31" t="s">
        <v>128</v>
      </c>
      <c r="D116" s="32"/>
      <c r="E116" s="33">
        <v>170570.13</v>
      </c>
      <c r="F116" s="34"/>
      <c r="G116" s="17">
        <v>-136456.13</v>
      </c>
      <c r="H116" s="9">
        <f t="shared" si="4"/>
        <v>136456.13</v>
      </c>
      <c r="I116" s="17">
        <v>-34114</v>
      </c>
      <c r="J116" s="17">
        <v>0</v>
      </c>
      <c r="K116" s="44">
        <f t="shared" si="5"/>
        <v>170570.13</v>
      </c>
      <c r="L116" s="44">
        <f t="shared" si="6"/>
        <v>0</v>
      </c>
      <c r="M116" s="44">
        <f t="shared" si="7"/>
        <v>182663.13</v>
      </c>
      <c r="N116" s="18"/>
      <c r="O116" s="19">
        <v>2.5999999999999999E-3</v>
      </c>
      <c r="P116" s="17">
        <v>182663.29</v>
      </c>
      <c r="Q116" s="17">
        <v>0</v>
      </c>
      <c r="R116" s="17">
        <v>0</v>
      </c>
      <c r="S116" s="18"/>
      <c r="T116" s="18"/>
      <c r="U116" s="17">
        <v>-0.16</v>
      </c>
      <c r="V116" s="20">
        <v>182663.13</v>
      </c>
    </row>
    <row r="117" spans="1:22" ht="11.25" customHeight="1" x14ac:dyDescent="0.2">
      <c r="A117" s="13">
        <v>114</v>
      </c>
      <c r="B117" s="14">
        <v>216</v>
      </c>
      <c r="C117" s="31" t="s">
        <v>129</v>
      </c>
      <c r="D117" s="32"/>
      <c r="E117" s="33">
        <v>218305.14</v>
      </c>
      <c r="F117" s="34"/>
      <c r="G117" s="17">
        <v>-174644.14</v>
      </c>
      <c r="H117" s="9">
        <f t="shared" si="4"/>
        <v>174644.14</v>
      </c>
      <c r="I117" s="17">
        <v>-43661</v>
      </c>
      <c r="J117" s="17">
        <v>0</v>
      </c>
      <c r="K117" s="44">
        <f t="shared" si="5"/>
        <v>218305.14</v>
      </c>
      <c r="L117" s="44">
        <f t="shared" si="6"/>
        <v>0</v>
      </c>
      <c r="M117" s="44">
        <f t="shared" si="7"/>
        <v>233781.14</v>
      </c>
      <c r="N117" s="18"/>
      <c r="O117" s="19">
        <v>3.3999999999999998E-3</v>
      </c>
      <c r="P117" s="17">
        <v>233781.75</v>
      </c>
      <c r="Q117" s="17">
        <v>0</v>
      </c>
      <c r="R117" s="17">
        <v>0</v>
      </c>
      <c r="S117" s="18"/>
      <c r="T117" s="18"/>
      <c r="U117" s="17">
        <v>-0.61</v>
      </c>
      <c r="V117" s="20">
        <v>233781.14</v>
      </c>
    </row>
    <row r="118" spans="1:22" ht="11.25" customHeight="1" x14ac:dyDescent="0.2">
      <c r="A118" s="13">
        <v>115</v>
      </c>
      <c r="B118" s="14">
        <v>214</v>
      </c>
      <c r="C118" s="31" t="s">
        <v>130</v>
      </c>
      <c r="D118" s="32"/>
      <c r="E118" s="33">
        <v>126654.15</v>
      </c>
      <c r="F118" s="34"/>
      <c r="G118" s="17">
        <v>-227977.3</v>
      </c>
      <c r="H118" s="9">
        <f t="shared" si="4"/>
        <v>227977.3</v>
      </c>
      <c r="I118" s="17">
        <v>-25331</v>
      </c>
      <c r="J118" s="17">
        <v>-126654.15</v>
      </c>
      <c r="K118" s="44">
        <f t="shared" si="5"/>
        <v>253308.3</v>
      </c>
      <c r="L118" s="44">
        <f t="shared" si="6"/>
        <v>0</v>
      </c>
      <c r="M118" s="44">
        <f t="shared" si="7"/>
        <v>135634.29999999999</v>
      </c>
      <c r="N118" s="18"/>
      <c r="O118" s="19">
        <v>1.9E-3</v>
      </c>
      <c r="P118" s="17">
        <v>135634.31</v>
      </c>
      <c r="Q118" s="17">
        <v>0</v>
      </c>
      <c r="R118" s="17">
        <v>0</v>
      </c>
      <c r="S118" s="18"/>
      <c r="T118" s="18"/>
      <c r="U118" s="17">
        <v>-0.01</v>
      </c>
      <c r="V118" s="20">
        <v>8980.15</v>
      </c>
    </row>
    <row r="119" spans="1:22" ht="11.25" customHeight="1" x14ac:dyDescent="0.2">
      <c r="A119" s="13">
        <v>116</v>
      </c>
      <c r="B119" s="14">
        <v>212</v>
      </c>
      <c r="C119" s="31" t="s">
        <v>131</v>
      </c>
      <c r="D119" s="32"/>
      <c r="E119" s="33">
        <v>168024.16</v>
      </c>
      <c r="F119" s="34"/>
      <c r="G119" s="17">
        <v>-134419.16</v>
      </c>
      <c r="H119" s="9">
        <f t="shared" si="4"/>
        <v>134419.16</v>
      </c>
      <c r="I119" s="17">
        <v>-33605</v>
      </c>
      <c r="J119" s="17">
        <v>0</v>
      </c>
      <c r="K119" s="44">
        <f t="shared" si="5"/>
        <v>168024.16</v>
      </c>
      <c r="L119" s="44">
        <f t="shared" si="6"/>
        <v>0</v>
      </c>
      <c r="M119" s="44">
        <f t="shared" si="7"/>
        <v>179937.16</v>
      </c>
      <c r="N119" s="18"/>
      <c r="O119" s="19">
        <v>2.5999999999999999E-3</v>
      </c>
      <c r="P119" s="17">
        <v>179936.97</v>
      </c>
      <c r="Q119" s="17">
        <v>0</v>
      </c>
      <c r="R119" s="17">
        <v>0</v>
      </c>
      <c r="S119" s="18"/>
      <c r="T119" s="18"/>
      <c r="U119" s="17">
        <v>0.19</v>
      </c>
      <c r="V119" s="20">
        <v>179937.16</v>
      </c>
    </row>
    <row r="120" spans="1:22" ht="11.25" customHeight="1" x14ac:dyDescent="0.2">
      <c r="A120" s="13">
        <v>117</v>
      </c>
      <c r="B120" s="14">
        <v>211</v>
      </c>
      <c r="C120" s="31" t="s">
        <v>132</v>
      </c>
      <c r="D120" s="32"/>
      <c r="E120" s="33">
        <v>168024.17</v>
      </c>
      <c r="F120" s="34"/>
      <c r="G120" s="17">
        <v>-134419.17000000001</v>
      </c>
      <c r="H120" s="9">
        <f t="shared" si="4"/>
        <v>134419.17000000001</v>
      </c>
      <c r="I120" s="17">
        <v>-33605</v>
      </c>
      <c r="J120" s="17">
        <v>0</v>
      </c>
      <c r="K120" s="44">
        <f t="shared" si="5"/>
        <v>168024.17</v>
      </c>
      <c r="L120" s="44">
        <f t="shared" si="6"/>
        <v>0</v>
      </c>
      <c r="M120" s="44">
        <f t="shared" si="7"/>
        <v>179937.17</v>
      </c>
      <c r="N120" s="18"/>
      <c r="O120" s="19">
        <v>2.5999999999999999E-3</v>
      </c>
      <c r="P120" s="17">
        <v>179936.97</v>
      </c>
      <c r="Q120" s="17">
        <v>0</v>
      </c>
      <c r="R120" s="17">
        <v>0</v>
      </c>
      <c r="S120" s="18"/>
      <c r="T120" s="18"/>
      <c r="U120" s="17">
        <v>0.2</v>
      </c>
      <c r="V120" s="20">
        <v>179937.17</v>
      </c>
    </row>
    <row r="121" spans="1:22" ht="11.25" customHeight="1" x14ac:dyDescent="0.2">
      <c r="A121" s="13">
        <v>118</v>
      </c>
      <c r="B121" s="14">
        <v>213</v>
      </c>
      <c r="C121" s="31" t="s">
        <v>133</v>
      </c>
      <c r="D121" s="32"/>
      <c r="E121" s="33">
        <v>126655.18</v>
      </c>
      <c r="F121" s="34"/>
      <c r="G121" s="17">
        <v>-101324.18</v>
      </c>
      <c r="H121" s="9">
        <f t="shared" si="4"/>
        <v>101324.18</v>
      </c>
      <c r="I121" s="17">
        <v>-25331</v>
      </c>
      <c r="J121" s="17">
        <v>0</v>
      </c>
      <c r="K121" s="44">
        <f t="shared" si="5"/>
        <v>126655.18</v>
      </c>
      <c r="L121" s="44">
        <f t="shared" si="6"/>
        <v>0</v>
      </c>
      <c r="M121" s="44">
        <f t="shared" si="7"/>
        <v>135634.18</v>
      </c>
      <c r="N121" s="18"/>
      <c r="O121" s="19">
        <v>1.9E-3</v>
      </c>
      <c r="P121" s="17">
        <v>135634.31</v>
      </c>
      <c r="Q121" s="17">
        <v>0</v>
      </c>
      <c r="R121" s="17">
        <v>0</v>
      </c>
      <c r="S121" s="18"/>
      <c r="T121" s="18"/>
      <c r="U121" s="17">
        <v>-0.13</v>
      </c>
      <c r="V121" s="20">
        <v>135634.18</v>
      </c>
    </row>
    <row r="122" spans="1:22" ht="11.25" customHeight="1" x14ac:dyDescent="0.2">
      <c r="A122" s="13">
        <v>119</v>
      </c>
      <c r="B122" s="14">
        <v>215</v>
      </c>
      <c r="C122" s="31" t="s">
        <v>134</v>
      </c>
      <c r="D122" s="32"/>
      <c r="E122" s="33">
        <v>211303.19</v>
      </c>
      <c r="F122" s="34"/>
      <c r="G122" s="17">
        <v>-169042.19</v>
      </c>
      <c r="H122" s="9">
        <f t="shared" si="4"/>
        <v>169042.19</v>
      </c>
      <c r="I122" s="17">
        <v>-42261</v>
      </c>
      <c r="J122" s="17">
        <v>0</v>
      </c>
      <c r="K122" s="44">
        <f t="shared" si="5"/>
        <v>211303.19</v>
      </c>
      <c r="L122" s="44">
        <f t="shared" si="6"/>
        <v>0</v>
      </c>
      <c r="M122" s="44">
        <f t="shared" si="7"/>
        <v>226285.19</v>
      </c>
      <c r="N122" s="18"/>
      <c r="O122" s="19">
        <v>3.3E-3</v>
      </c>
      <c r="P122" s="17">
        <v>226284.37</v>
      </c>
      <c r="Q122" s="17">
        <v>0</v>
      </c>
      <c r="R122" s="17">
        <v>0</v>
      </c>
      <c r="S122" s="18"/>
      <c r="T122" s="18"/>
      <c r="U122" s="17">
        <v>0.82</v>
      </c>
      <c r="V122" s="20">
        <v>226285.19</v>
      </c>
    </row>
    <row r="123" spans="1:22" ht="11.25" customHeight="1" x14ac:dyDescent="0.2">
      <c r="A123" s="13">
        <v>120</v>
      </c>
      <c r="B123" s="14">
        <v>217</v>
      </c>
      <c r="C123" s="31" t="s">
        <v>135</v>
      </c>
      <c r="D123" s="32"/>
      <c r="E123" s="33">
        <v>154022.20000000001</v>
      </c>
      <c r="F123" s="34"/>
      <c r="G123" s="17">
        <v>-123218.2</v>
      </c>
      <c r="H123" s="9">
        <f t="shared" si="4"/>
        <v>123218.2</v>
      </c>
      <c r="I123" s="17">
        <v>-30804</v>
      </c>
      <c r="J123" s="17">
        <v>0</v>
      </c>
      <c r="K123" s="44">
        <f t="shared" si="5"/>
        <v>154022.20000000001</v>
      </c>
      <c r="L123" s="44">
        <f t="shared" si="6"/>
        <v>0</v>
      </c>
      <c r="M123" s="44">
        <f t="shared" si="7"/>
        <v>164942.20000000001</v>
      </c>
      <c r="N123" s="18"/>
      <c r="O123" s="19">
        <v>2.3999999999999998E-3</v>
      </c>
      <c r="P123" s="17">
        <v>164942.22</v>
      </c>
      <c r="Q123" s="17">
        <v>0</v>
      </c>
      <c r="R123" s="17">
        <v>0</v>
      </c>
      <c r="S123" s="18"/>
      <c r="T123" s="18"/>
      <c r="U123" s="17">
        <v>-0.02</v>
      </c>
      <c r="V123" s="20">
        <v>164942.20000000001</v>
      </c>
    </row>
    <row r="124" spans="1:22" ht="11.25" customHeight="1" x14ac:dyDescent="0.2">
      <c r="A124" s="13">
        <v>121</v>
      </c>
      <c r="B124" s="14">
        <v>316</v>
      </c>
      <c r="C124" s="31" t="s">
        <v>136</v>
      </c>
      <c r="D124" s="32"/>
      <c r="E124" s="33">
        <v>181023.21</v>
      </c>
      <c r="F124" s="34"/>
      <c r="G124" s="17">
        <v>-148819</v>
      </c>
      <c r="H124" s="9">
        <f t="shared" si="4"/>
        <v>148819</v>
      </c>
      <c r="I124" s="17">
        <v>-32204.21</v>
      </c>
      <c r="J124" s="17">
        <v>0</v>
      </c>
      <c r="K124" s="44">
        <f t="shared" si="5"/>
        <v>181023.21</v>
      </c>
      <c r="L124" s="44">
        <f t="shared" si="6"/>
        <v>0</v>
      </c>
      <c r="M124" s="44">
        <f t="shared" si="7"/>
        <v>172440.21</v>
      </c>
      <c r="N124" s="18"/>
      <c r="O124" s="19">
        <v>2.5000000000000001E-3</v>
      </c>
      <c r="P124" s="17">
        <v>172439.6</v>
      </c>
      <c r="Q124" s="17">
        <v>0</v>
      </c>
      <c r="R124" s="17">
        <v>0</v>
      </c>
      <c r="S124" s="18"/>
      <c r="T124" s="18"/>
      <c r="U124" s="17">
        <v>0.61</v>
      </c>
      <c r="V124" s="20">
        <v>172440.21</v>
      </c>
    </row>
    <row r="125" spans="1:22" ht="11.25" customHeight="1" x14ac:dyDescent="0.2">
      <c r="A125" s="13">
        <v>122</v>
      </c>
      <c r="B125" s="14">
        <v>314</v>
      </c>
      <c r="C125" s="31" t="s">
        <v>137</v>
      </c>
      <c r="D125" s="32"/>
      <c r="E125" s="33">
        <v>210667.22</v>
      </c>
      <c r="F125" s="34"/>
      <c r="G125" s="17">
        <v>-168534.22</v>
      </c>
      <c r="H125" s="9">
        <f t="shared" si="4"/>
        <v>168534.22</v>
      </c>
      <c r="I125" s="17">
        <v>-42133</v>
      </c>
      <c r="J125" s="17">
        <v>0</v>
      </c>
      <c r="K125" s="44">
        <f t="shared" si="5"/>
        <v>210667.22</v>
      </c>
      <c r="L125" s="44">
        <f t="shared" si="6"/>
        <v>0</v>
      </c>
      <c r="M125" s="44">
        <f t="shared" si="7"/>
        <v>225602.22</v>
      </c>
      <c r="N125" s="18"/>
      <c r="O125" s="19">
        <v>3.3E-3</v>
      </c>
      <c r="P125" s="17">
        <v>225602.79</v>
      </c>
      <c r="Q125" s="17">
        <v>0</v>
      </c>
      <c r="R125" s="17">
        <v>0</v>
      </c>
      <c r="S125" s="18"/>
      <c r="T125" s="18"/>
      <c r="U125" s="17">
        <v>-0.56999999999999995</v>
      </c>
      <c r="V125" s="20">
        <v>225602.22</v>
      </c>
    </row>
    <row r="126" spans="1:22" ht="11.25" customHeight="1" x14ac:dyDescent="0.2">
      <c r="A126" s="13">
        <v>123</v>
      </c>
      <c r="B126" s="14">
        <v>312</v>
      </c>
      <c r="C126" s="31" t="s">
        <v>138</v>
      </c>
      <c r="D126" s="32"/>
      <c r="E126" s="33">
        <v>169933.23</v>
      </c>
      <c r="F126" s="34"/>
      <c r="G126" s="17">
        <v>-135946.23000000001</v>
      </c>
      <c r="H126" s="9">
        <f t="shared" si="4"/>
        <v>135946.23000000001</v>
      </c>
      <c r="I126" s="17">
        <v>-33987</v>
      </c>
      <c r="J126" s="17">
        <v>0</v>
      </c>
      <c r="K126" s="44">
        <f t="shared" si="5"/>
        <v>169933.23</v>
      </c>
      <c r="L126" s="44">
        <f t="shared" si="6"/>
        <v>0</v>
      </c>
      <c r="M126" s="44">
        <f t="shared" si="7"/>
        <v>181982.22999999998</v>
      </c>
      <c r="N126" s="18"/>
      <c r="O126" s="19">
        <v>2.5999999999999999E-3</v>
      </c>
      <c r="P126" s="17">
        <v>181981.71</v>
      </c>
      <c r="Q126" s="17">
        <v>0</v>
      </c>
      <c r="R126" s="17">
        <v>0</v>
      </c>
      <c r="S126" s="18"/>
      <c r="T126" s="18"/>
      <c r="U126" s="17">
        <v>0.52</v>
      </c>
      <c r="V126" s="20">
        <v>181982.23</v>
      </c>
    </row>
    <row r="127" spans="1:22" ht="11.25" customHeight="1" x14ac:dyDescent="0.2">
      <c r="A127" s="13">
        <v>124</v>
      </c>
      <c r="B127" s="14">
        <v>311</v>
      </c>
      <c r="C127" s="31" t="s">
        <v>139</v>
      </c>
      <c r="D127" s="32"/>
      <c r="E127" s="33">
        <v>169934.24</v>
      </c>
      <c r="F127" s="34"/>
      <c r="G127" s="17">
        <v>-135947.24</v>
      </c>
      <c r="H127" s="9">
        <f t="shared" si="4"/>
        <v>135947.24</v>
      </c>
      <c r="I127" s="17">
        <v>-33987</v>
      </c>
      <c r="J127" s="17">
        <v>0</v>
      </c>
      <c r="K127" s="44">
        <f t="shared" si="5"/>
        <v>169934.24</v>
      </c>
      <c r="L127" s="44">
        <f t="shared" si="6"/>
        <v>0</v>
      </c>
      <c r="M127" s="44">
        <f t="shared" si="7"/>
        <v>181982.24</v>
      </c>
      <c r="N127" s="18"/>
      <c r="O127" s="19">
        <v>2.5999999999999999E-3</v>
      </c>
      <c r="P127" s="17">
        <v>181981.71</v>
      </c>
      <c r="Q127" s="17">
        <v>0</v>
      </c>
      <c r="R127" s="17">
        <v>0</v>
      </c>
      <c r="S127" s="18"/>
      <c r="T127" s="18"/>
      <c r="U127" s="17">
        <v>0.53</v>
      </c>
      <c r="V127" s="20">
        <v>181982.24</v>
      </c>
    </row>
    <row r="128" spans="1:22" ht="11.25" customHeight="1" x14ac:dyDescent="0.2">
      <c r="A128" s="13">
        <v>125</v>
      </c>
      <c r="B128" s="14">
        <v>313</v>
      </c>
      <c r="C128" s="31" t="s">
        <v>140</v>
      </c>
      <c r="D128" s="32"/>
      <c r="E128" s="33">
        <v>220850.25</v>
      </c>
      <c r="F128" s="34"/>
      <c r="G128" s="17">
        <v>-176680.25</v>
      </c>
      <c r="H128" s="9">
        <f t="shared" si="4"/>
        <v>176680.25</v>
      </c>
      <c r="I128" s="17">
        <v>-44170</v>
      </c>
      <c r="J128" s="17">
        <v>0</v>
      </c>
      <c r="K128" s="44">
        <f t="shared" si="5"/>
        <v>220850.25</v>
      </c>
      <c r="L128" s="44">
        <f t="shared" si="6"/>
        <v>0</v>
      </c>
      <c r="M128" s="44">
        <f t="shared" si="7"/>
        <v>236508.25</v>
      </c>
      <c r="N128" s="18"/>
      <c r="O128" s="19">
        <v>3.3999999999999998E-3</v>
      </c>
      <c r="P128" s="17">
        <v>236508.07</v>
      </c>
      <c r="Q128" s="17">
        <v>0</v>
      </c>
      <c r="R128" s="17">
        <v>0</v>
      </c>
      <c r="S128" s="18"/>
      <c r="T128" s="18"/>
      <c r="U128" s="17">
        <v>0.18</v>
      </c>
      <c r="V128" s="20">
        <v>236508.25</v>
      </c>
    </row>
    <row r="129" spans="1:22" ht="11.25" customHeight="1" x14ac:dyDescent="0.2">
      <c r="A129" s="13">
        <v>126</v>
      </c>
      <c r="B129" s="14">
        <v>315</v>
      </c>
      <c r="C129" s="31" t="s">
        <v>141</v>
      </c>
      <c r="D129" s="32"/>
      <c r="E129" s="33">
        <v>161659.26</v>
      </c>
      <c r="F129" s="34"/>
      <c r="G129" s="17">
        <v>-129327.26</v>
      </c>
      <c r="H129" s="9">
        <f t="shared" si="4"/>
        <v>129327.26</v>
      </c>
      <c r="I129" s="17">
        <v>-32332</v>
      </c>
      <c r="J129" s="17">
        <v>0</v>
      </c>
      <c r="K129" s="44">
        <f t="shared" si="5"/>
        <v>161659.26</v>
      </c>
      <c r="L129" s="44">
        <f t="shared" si="6"/>
        <v>0</v>
      </c>
      <c r="M129" s="44">
        <f t="shared" si="7"/>
        <v>173121.25999999998</v>
      </c>
      <c r="N129" s="18"/>
      <c r="O129" s="19">
        <v>2.5000000000000001E-3</v>
      </c>
      <c r="P129" s="17">
        <v>173121.18</v>
      </c>
      <c r="Q129" s="17">
        <v>0</v>
      </c>
      <c r="R129" s="17">
        <v>0</v>
      </c>
      <c r="S129" s="18"/>
      <c r="T129" s="18"/>
      <c r="U129" s="17">
        <v>0.08</v>
      </c>
      <c r="V129" s="20">
        <v>173121.26</v>
      </c>
    </row>
    <row r="130" spans="1:22" ht="11.25" customHeight="1" x14ac:dyDescent="0.2">
      <c r="A130" s="13">
        <v>127</v>
      </c>
      <c r="B130" s="14">
        <v>418</v>
      </c>
      <c r="C130" s="31" t="s">
        <v>142</v>
      </c>
      <c r="D130" s="32"/>
      <c r="E130" s="33">
        <v>154022.26999999999</v>
      </c>
      <c r="F130" s="34"/>
      <c r="G130" s="17">
        <v>-124000</v>
      </c>
      <c r="H130" s="9">
        <f t="shared" si="4"/>
        <v>124000</v>
      </c>
      <c r="I130" s="17">
        <v>-30804</v>
      </c>
      <c r="J130" s="17">
        <v>-781.73</v>
      </c>
      <c r="K130" s="44">
        <f t="shared" si="5"/>
        <v>154804</v>
      </c>
      <c r="L130" s="44">
        <f t="shared" si="6"/>
        <v>0</v>
      </c>
      <c r="M130" s="44">
        <f t="shared" si="7"/>
        <v>164942</v>
      </c>
      <c r="N130" s="18"/>
      <c r="O130" s="19">
        <v>2.3999999999999998E-3</v>
      </c>
      <c r="P130" s="17">
        <v>164942.22</v>
      </c>
      <c r="Q130" s="17">
        <v>0</v>
      </c>
      <c r="R130" s="17">
        <v>0</v>
      </c>
      <c r="S130" s="18"/>
      <c r="T130" s="18"/>
      <c r="U130" s="17">
        <v>-0.22</v>
      </c>
      <c r="V130" s="20">
        <v>164160.26999999999</v>
      </c>
    </row>
    <row r="131" spans="1:22" ht="11.25" customHeight="1" x14ac:dyDescent="0.2">
      <c r="A131" s="13">
        <v>128</v>
      </c>
      <c r="B131" s="14">
        <v>416</v>
      </c>
      <c r="C131" s="31" t="s">
        <v>143</v>
      </c>
      <c r="D131" s="32"/>
      <c r="E131" s="33">
        <v>211304.28</v>
      </c>
      <c r="F131" s="34"/>
      <c r="G131" s="17">
        <v>-169043.28</v>
      </c>
      <c r="H131" s="9">
        <f t="shared" si="4"/>
        <v>169043.28</v>
      </c>
      <c r="I131" s="17">
        <v>-42261</v>
      </c>
      <c r="J131" s="17">
        <v>0</v>
      </c>
      <c r="K131" s="44">
        <f t="shared" si="5"/>
        <v>211304.28</v>
      </c>
      <c r="L131" s="44">
        <f t="shared" si="6"/>
        <v>0</v>
      </c>
      <c r="M131" s="44">
        <f t="shared" si="7"/>
        <v>226284.28</v>
      </c>
      <c r="N131" s="18"/>
      <c r="O131" s="19">
        <v>3.3E-3</v>
      </c>
      <c r="P131" s="17">
        <v>226284.37</v>
      </c>
      <c r="Q131" s="17">
        <v>0</v>
      </c>
      <c r="R131" s="17">
        <v>0</v>
      </c>
      <c r="S131" s="18"/>
      <c r="T131" s="18"/>
      <c r="U131" s="17">
        <v>-0.09</v>
      </c>
      <c r="V131" s="20">
        <v>226284.28</v>
      </c>
    </row>
    <row r="132" spans="1:22" ht="11.25" customHeight="1" x14ac:dyDescent="0.2">
      <c r="A132" s="13">
        <v>129</v>
      </c>
      <c r="B132" s="14">
        <v>414</v>
      </c>
      <c r="C132" s="31" t="s">
        <v>144</v>
      </c>
      <c r="D132" s="32"/>
      <c r="E132" s="33">
        <v>119654.29</v>
      </c>
      <c r="F132" s="34"/>
      <c r="G132" s="17">
        <v>-95723.29</v>
      </c>
      <c r="H132" s="9">
        <f t="shared" si="4"/>
        <v>95723.29</v>
      </c>
      <c r="I132" s="17">
        <v>-23931</v>
      </c>
      <c r="J132" s="17">
        <v>0</v>
      </c>
      <c r="K132" s="44">
        <f t="shared" si="5"/>
        <v>119654.29</v>
      </c>
      <c r="L132" s="44">
        <f t="shared" si="6"/>
        <v>0</v>
      </c>
      <c r="M132" s="44">
        <f t="shared" si="7"/>
        <v>128137.29</v>
      </c>
      <c r="N132" s="18"/>
      <c r="O132" s="19">
        <v>1.8E-3</v>
      </c>
      <c r="P132" s="17">
        <v>128136.93</v>
      </c>
      <c r="Q132" s="17">
        <v>0</v>
      </c>
      <c r="R132" s="17">
        <v>0</v>
      </c>
      <c r="S132" s="18"/>
      <c r="T132" s="18"/>
      <c r="U132" s="17">
        <v>0.36</v>
      </c>
      <c r="V132" s="20">
        <v>128137.29</v>
      </c>
    </row>
    <row r="133" spans="1:22" ht="11.25" customHeight="1" x14ac:dyDescent="0.2">
      <c r="A133" s="13">
        <v>130</v>
      </c>
      <c r="B133" s="14">
        <v>412</v>
      </c>
      <c r="C133" s="31" t="s">
        <v>145</v>
      </c>
      <c r="D133" s="32"/>
      <c r="E133" s="33">
        <v>168024.3</v>
      </c>
      <c r="F133" s="34"/>
      <c r="G133" s="17">
        <v>-134419.29999999999</v>
      </c>
      <c r="H133" s="9">
        <f t="shared" ref="H133:H196" si="8">-G133</f>
        <v>134419.29999999999</v>
      </c>
      <c r="I133" s="17">
        <v>-33605</v>
      </c>
      <c r="J133" s="17">
        <v>0</v>
      </c>
      <c r="K133" s="44">
        <f t="shared" ref="K133:K196" si="9">IF(I133&lt;0,H133-I133,H133)</f>
        <v>168024.3</v>
      </c>
      <c r="L133" s="44">
        <f t="shared" ref="L133:L196" si="10">IF(I133&gt;0,I133,0)</f>
        <v>0</v>
      </c>
      <c r="M133" s="44">
        <f t="shared" ref="M133:M196" si="11">+L133+N133+P133+Q133+R133+S133+T133+U133</f>
        <v>179936.3</v>
      </c>
      <c r="N133" s="18"/>
      <c r="O133" s="19">
        <v>2.5999999999999999E-3</v>
      </c>
      <c r="P133" s="17">
        <v>179936.97</v>
      </c>
      <c r="Q133" s="17">
        <v>0</v>
      </c>
      <c r="R133" s="17">
        <v>0</v>
      </c>
      <c r="S133" s="18"/>
      <c r="T133" s="18"/>
      <c r="U133" s="17">
        <v>-0.67</v>
      </c>
      <c r="V133" s="20">
        <v>179936.3</v>
      </c>
    </row>
    <row r="134" spans="1:22" ht="11.25" customHeight="1" x14ac:dyDescent="0.2">
      <c r="A134" s="13">
        <v>131</v>
      </c>
      <c r="B134" s="14">
        <v>411</v>
      </c>
      <c r="C134" s="31" t="s">
        <v>146</v>
      </c>
      <c r="D134" s="32"/>
      <c r="E134" s="33">
        <v>161023.31</v>
      </c>
      <c r="F134" s="34"/>
      <c r="G134" s="17">
        <v>-128818.31</v>
      </c>
      <c r="H134" s="9">
        <f t="shared" si="8"/>
        <v>128818.31</v>
      </c>
      <c r="I134" s="17">
        <v>-32205</v>
      </c>
      <c r="J134" s="17">
        <v>0</v>
      </c>
      <c r="K134" s="44">
        <f t="shared" si="9"/>
        <v>161023.31</v>
      </c>
      <c r="L134" s="44">
        <f t="shared" si="10"/>
        <v>0</v>
      </c>
      <c r="M134" s="44">
        <f t="shared" si="11"/>
        <v>172439.31</v>
      </c>
      <c r="N134" s="18"/>
      <c r="O134" s="19">
        <v>2.5000000000000001E-3</v>
      </c>
      <c r="P134" s="17">
        <v>172439.6</v>
      </c>
      <c r="Q134" s="17">
        <v>0</v>
      </c>
      <c r="R134" s="17">
        <v>0</v>
      </c>
      <c r="S134" s="18"/>
      <c r="T134" s="18"/>
      <c r="U134" s="17">
        <v>-0.28999999999999998</v>
      </c>
      <c r="V134" s="20">
        <v>172439.31</v>
      </c>
    </row>
    <row r="135" spans="1:22" ht="11.25" customHeight="1" x14ac:dyDescent="0.2">
      <c r="A135" s="13">
        <v>132</v>
      </c>
      <c r="B135" s="14">
        <v>413</v>
      </c>
      <c r="C135" s="31" t="s">
        <v>147</v>
      </c>
      <c r="D135" s="32"/>
      <c r="E135" s="33">
        <v>126655.32</v>
      </c>
      <c r="F135" s="34"/>
      <c r="G135" s="17">
        <v>-101324.32</v>
      </c>
      <c r="H135" s="9">
        <f t="shared" si="8"/>
        <v>101324.32</v>
      </c>
      <c r="I135" s="17">
        <v>-25331</v>
      </c>
      <c r="J135" s="17">
        <v>0</v>
      </c>
      <c r="K135" s="44">
        <f t="shared" si="9"/>
        <v>126655.32</v>
      </c>
      <c r="L135" s="44">
        <f t="shared" si="10"/>
        <v>0</v>
      </c>
      <c r="M135" s="44">
        <f t="shared" si="11"/>
        <v>135634.32</v>
      </c>
      <c r="N135" s="18"/>
      <c r="O135" s="19">
        <v>1.9E-3</v>
      </c>
      <c r="P135" s="17">
        <v>135634.31</v>
      </c>
      <c r="Q135" s="17">
        <v>0</v>
      </c>
      <c r="R135" s="17">
        <v>0</v>
      </c>
      <c r="S135" s="18"/>
      <c r="T135" s="18"/>
      <c r="U135" s="17">
        <v>0.01</v>
      </c>
      <c r="V135" s="20">
        <v>135634.32</v>
      </c>
    </row>
    <row r="136" spans="1:22" ht="11.25" customHeight="1" x14ac:dyDescent="0.2">
      <c r="A136" s="13">
        <v>133</v>
      </c>
      <c r="B136" s="14">
        <v>415</v>
      </c>
      <c r="C136" s="31" t="s">
        <v>148</v>
      </c>
      <c r="D136" s="32"/>
      <c r="E136" s="33">
        <v>898497.33</v>
      </c>
      <c r="F136" s="34"/>
      <c r="G136" s="17">
        <v>0</v>
      </c>
      <c r="H136" s="9">
        <f t="shared" si="8"/>
        <v>0</v>
      </c>
      <c r="I136" s="18"/>
      <c r="J136" s="17">
        <v>898497.33</v>
      </c>
      <c r="K136" s="44">
        <f t="shared" si="9"/>
        <v>0</v>
      </c>
      <c r="L136" s="44">
        <f t="shared" si="10"/>
        <v>0</v>
      </c>
      <c r="M136" s="44">
        <f t="shared" si="11"/>
        <v>262871</v>
      </c>
      <c r="N136" s="17">
        <v>26362.799999999999</v>
      </c>
      <c r="O136" s="19">
        <v>3.3999999999999998E-3</v>
      </c>
      <c r="P136" s="17">
        <v>236508.07</v>
      </c>
      <c r="Q136" s="17">
        <v>0</v>
      </c>
      <c r="R136" s="17">
        <v>0</v>
      </c>
      <c r="S136" s="18"/>
      <c r="T136" s="18"/>
      <c r="U136" s="17">
        <v>0.13</v>
      </c>
      <c r="V136" s="20">
        <v>1161368.33</v>
      </c>
    </row>
    <row r="137" spans="1:22" ht="11.25" customHeight="1" x14ac:dyDescent="0.2">
      <c r="A137" s="13">
        <v>134</v>
      </c>
      <c r="B137" s="14">
        <v>417</v>
      </c>
      <c r="C137" s="31" t="s">
        <v>149</v>
      </c>
      <c r="D137" s="32"/>
      <c r="E137" s="33">
        <v>161023.34</v>
      </c>
      <c r="F137" s="34"/>
      <c r="G137" s="17">
        <v>-128818.34</v>
      </c>
      <c r="H137" s="9">
        <f t="shared" si="8"/>
        <v>128818.34</v>
      </c>
      <c r="I137" s="17">
        <v>-32205</v>
      </c>
      <c r="J137" s="17">
        <v>0</v>
      </c>
      <c r="K137" s="44">
        <f t="shared" si="9"/>
        <v>161023.34</v>
      </c>
      <c r="L137" s="44">
        <f t="shared" si="10"/>
        <v>0</v>
      </c>
      <c r="M137" s="44">
        <f t="shared" si="11"/>
        <v>172440.34</v>
      </c>
      <c r="N137" s="18"/>
      <c r="O137" s="19">
        <v>2.5000000000000001E-3</v>
      </c>
      <c r="P137" s="17">
        <v>172439.6</v>
      </c>
      <c r="Q137" s="17">
        <v>0</v>
      </c>
      <c r="R137" s="17">
        <v>0</v>
      </c>
      <c r="S137" s="18"/>
      <c r="T137" s="18"/>
      <c r="U137" s="17">
        <v>0.74</v>
      </c>
      <c r="V137" s="20">
        <v>172440.34</v>
      </c>
    </row>
    <row r="138" spans="1:22" ht="11.25" customHeight="1" x14ac:dyDescent="0.2">
      <c r="A138" s="13">
        <v>135</v>
      </c>
      <c r="B138" s="14">
        <v>516</v>
      </c>
      <c r="C138" s="31" t="s">
        <v>150</v>
      </c>
      <c r="D138" s="32"/>
      <c r="E138" s="33">
        <v>191182.35</v>
      </c>
      <c r="F138" s="34"/>
      <c r="G138" s="17">
        <v>-158977.35</v>
      </c>
      <c r="H138" s="9">
        <f t="shared" si="8"/>
        <v>158977.35</v>
      </c>
      <c r="I138" s="17">
        <v>-32205</v>
      </c>
      <c r="J138" s="17">
        <v>0</v>
      </c>
      <c r="K138" s="44">
        <f t="shared" si="9"/>
        <v>191182.35</v>
      </c>
      <c r="L138" s="44">
        <f t="shared" si="10"/>
        <v>0</v>
      </c>
      <c r="M138" s="44">
        <f t="shared" si="11"/>
        <v>172439.35</v>
      </c>
      <c r="N138" s="18"/>
      <c r="O138" s="19">
        <v>2.5000000000000001E-3</v>
      </c>
      <c r="P138" s="17">
        <v>172439.6</v>
      </c>
      <c r="Q138" s="17">
        <v>0</v>
      </c>
      <c r="R138" s="17">
        <v>0</v>
      </c>
      <c r="S138" s="18"/>
      <c r="T138" s="18"/>
      <c r="U138" s="17">
        <v>-0.25</v>
      </c>
      <c r="V138" s="20">
        <v>172439.35</v>
      </c>
    </row>
    <row r="139" spans="1:22" ht="11.25" customHeight="1" x14ac:dyDescent="0.2">
      <c r="A139" s="13">
        <v>136</v>
      </c>
      <c r="B139" s="14">
        <v>514</v>
      </c>
      <c r="C139" s="31" t="s">
        <v>151</v>
      </c>
      <c r="D139" s="32"/>
      <c r="E139" s="33">
        <v>203666.36</v>
      </c>
      <c r="F139" s="34"/>
      <c r="G139" s="17">
        <v>-162933.35999999999</v>
      </c>
      <c r="H139" s="9">
        <f t="shared" si="8"/>
        <v>162933.35999999999</v>
      </c>
      <c r="I139" s="17">
        <v>-40733</v>
      </c>
      <c r="J139" s="17">
        <v>0</v>
      </c>
      <c r="K139" s="44">
        <f t="shared" si="9"/>
        <v>203666.36</v>
      </c>
      <c r="L139" s="44">
        <f t="shared" si="10"/>
        <v>0</v>
      </c>
      <c r="M139" s="44">
        <f t="shared" si="11"/>
        <v>218105.36000000002</v>
      </c>
      <c r="N139" s="18"/>
      <c r="O139" s="19">
        <v>3.2000000000000002E-3</v>
      </c>
      <c r="P139" s="17">
        <v>218105.42</v>
      </c>
      <c r="Q139" s="17">
        <v>0</v>
      </c>
      <c r="R139" s="17">
        <v>0</v>
      </c>
      <c r="S139" s="18"/>
      <c r="T139" s="18"/>
      <c r="U139" s="17">
        <v>-0.06</v>
      </c>
      <c r="V139" s="20">
        <v>218105.36</v>
      </c>
    </row>
    <row r="140" spans="1:22" ht="11.25" customHeight="1" x14ac:dyDescent="0.2">
      <c r="A140" s="13">
        <v>137</v>
      </c>
      <c r="B140" s="14">
        <v>512</v>
      </c>
      <c r="C140" s="31" t="s">
        <v>152</v>
      </c>
      <c r="D140" s="32"/>
      <c r="E140" s="33">
        <v>169933.37</v>
      </c>
      <c r="F140" s="34"/>
      <c r="G140" s="17">
        <v>-135946.37</v>
      </c>
      <c r="H140" s="9">
        <f t="shared" si="8"/>
        <v>135946.37</v>
      </c>
      <c r="I140" s="17">
        <v>-33987</v>
      </c>
      <c r="J140" s="17">
        <v>0</v>
      </c>
      <c r="K140" s="44">
        <f t="shared" si="9"/>
        <v>169933.37</v>
      </c>
      <c r="L140" s="44">
        <f t="shared" si="10"/>
        <v>0</v>
      </c>
      <c r="M140" s="44">
        <f t="shared" si="11"/>
        <v>181981.37</v>
      </c>
      <c r="N140" s="18"/>
      <c r="O140" s="19">
        <v>2.5999999999999999E-3</v>
      </c>
      <c r="P140" s="17">
        <v>181981.71</v>
      </c>
      <c r="Q140" s="17">
        <v>0</v>
      </c>
      <c r="R140" s="17">
        <v>0</v>
      </c>
      <c r="S140" s="18"/>
      <c r="T140" s="18"/>
      <c r="U140" s="17">
        <v>-0.34</v>
      </c>
      <c r="V140" s="20">
        <v>181981.37</v>
      </c>
    </row>
    <row r="141" spans="1:22" ht="11.25" customHeight="1" x14ac:dyDescent="0.2">
      <c r="A141" s="13">
        <v>138</v>
      </c>
      <c r="B141" s="14">
        <v>511</v>
      </c>
      <c r="C141" s="31" t="s">
        <v>153</v>
      </c>
      <c r="D141" s="32"/>
      <c r="E141" s="33">
        <v>169297.38</v>
      </c>
      <c r="F141" s="34"/>
      <c r="G141" s="17">
        <v>-135438.38</v>
      </c>
      <c r="H141" s="9">
        <f t="shared" si="8"/>
        <v>135438.38</v>
      </c>
      <c r="I141" s="17">
        <v>-33859</v>
      </c>
      <c r="J141" s="17">
        <v>0</v>
      </c>
      <c r="K141" s="44">
        <f t="shared" si="9"/>
        <v>169297.38</v>
      </c>
      <c r="L141" s="44">
        <f t="shared" si="10"/>
        <v>0</v>
      </c>
      <c r="M141" s="44">
        <f t="shared" si="11"/>
        <v>181300.38</v>
      </c>
      <c r="N141" s="18"/>
      <c r="O141" s="19">
        <v>2.5999999999999999E-3</v>
      </c>
      <c r="P141" s="17">
        <v>181300.13</v>
      </c>
      <c r="Q141" s="17">
        <v>0</v>
      </c>
      <c r="R141" s="17">
        <v>0</v>
      </c>
      <c r="S141" s="18"/>
      <c r="T141" s="18"/>
      <c r="U141" s="17">
        <v>0.25</v>
      </c>
      <c r="V141" s="20">
        <v>181300.38</v>
      </c>
    </row>
    <row r="142" spans="1:22" ht="11.25" customHeight="1" x14ac:dyDescent="0.2">
      <c r="A142" s="13">
        <v>139</v>
      </c>
      <c r="B142" s="14">
        <v>513</v>
      </c>
      <c r="C142" s="31" t="s">
        <v>154</v>
      </c>
      <c r="D142" s="32"/>
      <c r="E142" s="33">
        <v>212576.39</v>
      </c>
      <c r="F142" s="34"/>
      <c r="G142" s="17">
        <v>-170062</v>
      </c>
      <c r="H142" s="9">
        <f t="shared" si="8"/>
        <v>170062</v>
      </c>
      <c r="I142" s="17">
        <v>-42514.39</v>
      </c>
      <c r="J142" s="17">
        <v>0</v>
      </c>
      <c r="K142" s="44">
        <f t="shared" si="9"/>
        <v>212576.39</v>
      </c>
      <c r="L142" s="44">
        <f t="shared" si="10"/>
        <v>0</v>
      </c>
      <c r="M142" s="44">
        <f t="shared" si="11"/>
        <v>227648.38999999998</v>
      </c>
      <c r="N142" s="18"/>
      <c r="O142" s="19">
        <v>3.3E-3</v>
      </c>
      <c r="P142" s="17">
        <v>227647.53</v>
      </c>
      <c r="Q142" s="17">
        <v>0</v>
      </c>
      <c r="R142" s="17">
        <v>0</v>
      </c>
      <c r="S142" s="18"/>
      <c r="T142" s="18"/>
      <c r="U142" s="17">
        <v>0.86</v>
      </c>
      <c r="V142" s="20">
        <v>227648.39</v>
      </c>
    </row>
    <row r="143" spans="1:22" ht="11.25" customHeight="1" x14ac:dyDescent="0.2">
      <c r="A143" s="13">
        <v>140</v>
      </c>
      <c r="B143" s="14">
        <v>515</v>
      </c>
      <c r="C143" s="31" t="s">
        <v>155</v>
      </c>
      <c r="D143" s="32"/>
      <c r="E143" s="33">
        <v>161023.4</v>
      </c>
      <c r="F143" s="34"/>
      <c r="G143" s="17">
        <v>-128818.4</v>
      </c>
      <c r="H143" s="9">
        <f t="shared" si="8"/>
        <v>128818.4</v>
      </c>
      <c r="I143" s="17">
        <v>-32205</v>
      </c>
      <c r="J143" s="17">
        <v>0</v>
      </c>
      <c r="K143" s="44">
        <f t="shared" si="9"/>
        <v>161023.4</v>
      </c>
      <c r="L143" s="44">
        <f t="shared" si="10"/>
        <v>0</v>
      </c>
      <c r="M143" s="44">
        <f t="shared" si="11"/>
        <v>172439.4</v>
      </c>
      <c r="N143" s="18"/>
      <c r="O143" s="19">
        <v>2.5000000000000001E-3</v>
      </c>
      <c r="P143" s="17">
        <v>172439.6</v>
      </c>
      <c r="Q143" s="17">
        <v>0</v>
      </c>
      <c r="R143" s="17">
        <v>0</v>
      </c>
      <c r="S143" s="18"/>
      <c r="T143" s="18"/>
      <c r="U143" s="17">
        <v>-0.2</v>
      </c>
      <c r="V143" s="20">
        <v>172439.4</v>
      </c>
    </row>
    <row r="144" spans="1:22" ht="11.25" customHeight="1" x14ac:dyDescent="0.2">
      <c r="A144" s="13">
        <v>141</v>
      </c>
      <c r="B144" s="14">
        <v>614</v>
      </c>
      <c r="C144" s="31" t="s">
        <v>156</v>
      </c>
      <c r="D144" s="32"/>
      <c r="E144" s="33">
        <v>154658.41</v>
      </c>
      <c r="F144" s="34"/>
      <c r="G144" s="17">
        <v>-123726.41</v>
      </c>
      <c r="H144" s="9">
        <f t="shared" si="8"/>
        <v>123726.41</v>
      </c>
      <c r="I144" s="17">
        <v>-30932</v>
      </c>
      <c r="J144" s="17">
        <v>0</v>
      </c>
      <c r="K144" s="44">
        <f t="shared" si="9"/>
        <v>154658.41</v>
      </c>
      <c r="L144" s="44">
        <f t="shared" si="10"/>
        <v>0</v>
      </c>
      <c r="M144" s="44">
        <f t="shared" si="11"/>
        <v>165624.40999999997</v>
      </c>
      <c r="N144" s="18"/>
      <c r="O144" s="19">
        <v>2.3999999999999998E-3</v>
      </c>
      <c r="P144" s="17">
        <v>165623.79999999999</v>
      </c>
      <c r="Q144" s="17">
        <v>0</v>
      </c>
      <c r="R144" s="17">
        <v>0</v>
      </c>
      <c r="S144" s="18"/>
      <c r="T144" s="18"/>
      <c r="U144" s="17">
        <v>0.61</v>
      </c>
      <c r="V144" s="20">
        <v>165624.41</v>
      </c>
    </row>
    <row r="145" spans="1:22" ht="11.25" customHeight="1" x14ac:dyDescent="0.2">
      <c r="A145" s="13">
        <v>142</v>
      </c>
      <c r="B145" s="14">
        <v>612</v>
      </c>
      <c r="C145" s="31" t="s">
        <v>157</v>
      </c>
      <c r="D145" s="32"/>
      <c r="E145" s="33">
        <v>169934.42</v>
      </c>
      <c r="F145" s="34"/>
      <c r="G145" s="17">
        <v>0</v>
      </c>
      <c r="H145" s="9">
        <f t="shared" si="8"/>
        <v>0</v>
      </c>
      <c r="I145" s="18"/>
      <c r="J145" s="17">
        <v>169934.42</v>
      </c>
      <c r="K145" s="44">
        <f t="shared" si="9"/>
        <v>0</v>
      </c>
      <c r="L145" s="44">
        <f t="shared" si="10"/>
        <v>0</v>
      </c>
      <c r="M145" s="44">
        <f t="shared" si="11"/>
        <v>187080</v>
      </c>
      <c r="N145" s="17">
        <v>5098.03</v>
      </c>
      <c r="O145" s="19">
        <v>2.5999999999999999E-3</v>
      </c>
      <c r="P145" s="17">
        <v>181981.71</v>
      </c>
      <c r="Q145" s="17">
        <v>0</v>
      </c>
      <c r="R145" s="17">
        <v>0</v>
      </c>
      <c r="S145" s="18"/>
      <c r="T145" s="18"/>
      <c r="U145" s="17">
        <v>0.26</v>
      </c>
      <c r="V145" s="20">
        <v>357014.42</v>
      </c>
    </row>
    <row r="146" spans="1:22" ht="11.25" customHeight="1" x14ac:dyDescent="0.2">
      <c r="A146" s="13">
        <v>143</v>
      </c>
      <c r="B146" s="14">
        <v>611</v>
      </c>
      <c r="C146" s="31" t="s">
        <v>158</v>
      </c>
      <c r="D146" s="32"/>
      <c r="E146" s="33">
        <v>176935.43</v>
      </c>
      <c r="F146" s="34"/>
      <c r="G146" s="17">
        <v>-141548.43</v>
      </c>
      <c r="H146" s="9">
        <f t="shared" si="8"/>
        <v>141548.43</v>
      </c>
      <c r="I146" s="17">
        <v>-35387</v>
      </c>
      <c r="J146" s="17">
        <v>0</v>
      </c>
      <c r="K146" s="44">
        <f t="shared" si="9"/>
        <v>176935.43</v>
      </c>
      <c r="L146" s="44">
        <f t="shared" si="10"/>
        <v>0</v>
      </c>
      <c r="M146" s="44">
        <f t="shared" si="11"/>
        <v>189478.43</v>
      </c>
      <c r="N146" s="18"/>
      <c r="O146" s="19">
        <v>2.7000000000000001E-3</v>
      </c>
      <c r="P146" s="17">
        <v>189479.08</v>
      </c>
      <c r="Q146" s="17">
        <v>0</v>
      </c>
      <c r="R146" s="17">
        <v>0</v>
      </c>
      <c r="S146" s="18"/>
      <c r="T146" s="18"/>
      <c r="U146" s="17">
        <v>-0.65</v>
      </c>
      <c r="V146" s="20">
        <v>189478.43</v>
      </c>
    </row>
    <row r="147" spans="1:22" ht="11.25" customHeight="1" x14ac:dyDescent="0.2">
      <c r="A147" s="13">
        <v>144</v>
      </c>
      <c r="B147" s="14">
        <v>613</v>
      </c>
      <c r="C147" s="31" t="s">
        <v>159</v>
      </c>
      <c r="D147" s="32"/>
      <c r="E147" s="33">
        <v>163569.44</v>
      </c>
      <c r="F147" s="34"/>
      <c r="G147" s="17">
        <v>-130855.44</v>
      </c>
      <c r="H147" s="9">
        <f t="shared" si="8"/>
        <v>130855.44</v>
      </c>
      <c r="I147" s="17">
        <v>-32714</v>
      </c>
      <c r="J147" s="17">
        <v>0</v>
      </c>
      <c r="K147" s="44">
        <f t="shared" si="9"/>
        <v>163569.44</v>
      </c>
      <c r="L147" s="44">
        <f t="shared" si="10"/>
        <v>0</v>
      </c>
      <c r="M147" s="44">
        <f t="shared" si="11"/>
        <v>175165.44</v>
      </c>
      <c r="N147" s="18"/>
      <c r="O147" s="19">
        <v>2.5000000000000001E-3</v>
      </c>
      <c r="P147" s="17">
        <v>175165.92</v>
      </c>
      <c r="Q147" s="17">
        <v>0</v>
      </c>
      <c r="R147" s="17">
        <v>0</v>
      </c>
      <c r="S147" s="18"/>
      <c r="T147" s="18"/>
      <c r="U147" s="17">
        <v>-0.48</v>
      </c>
      <c r="V147" s="20">
        <v>175165.44</v>
      </c>
    </row>
    <row r="148" spans="1:22" ht="11.25" customHeight="1" x14ac:dyDescent="0.2">
      <c r="A148" s="13">
        <v>145</v>
      </c>
      <c r="B148" s="14">
        <v>726</v>
      </c>
      <c r="C148" s="31" t="s">
        <v>160</v>
      </c>
      <c r="D148" s="32"/>
      <c r="E148" s="33">
        <v>161023.45000000001</v>
      </c>
      <c r="F148" s="34"/>
      <c r="G148" s="17">
        <v>-128818.45</v>
      </c>
      <c r="H148" s="9">
        <f t="shared" si="8"/>
        <v>128818.45</v>
      </c>
      <c r="I148" s="17">
        <v>-32205</v>
      </c>
      <c r="J148" s="17">
        <v>0</v>
      </c>
      <c r="K148" s="44">
        <f t="shared" si="9"/>
        <v>161023.45000000001</v>
      </c>
      <c r="L148" s="44">
        <f t="shared" si="10"/>
        <v>0</v>
      </c>
      <c r="M148" s="44">
        <f t="shared" si="11"/>
        <v>172439.45</v>
      </c>
      <c r="N148" s="18"/>
      <c r="O148" s="19">
        <v>2.5000000000000001E-3</v>
      </c>
      <c r="P148" s="17">
        <v>172439.6</v>
      </c>
      <c r="Q148" s="17">
        <v>0</v>
      </c>
      <c r="R148" s="17">
        <v>0</v>
      </c>
      <c r="S148" s="18"/>
      <c r="T148" s="18"/>
      <c r="U148" s="17">
        <v>-0.15</v>
      </c>
      <c r="V148" s="20">
        <v>172439.45</v>
      </c>
    </row>
    <row r="149" spans="1:22" ht="11.25" customHeight="1" x14ac:dyDescent="0.2">
      <c r="A149" s="13">
        <v>146</v>
      </c>
      <c r="B149" s="14">
        <v>724</v>
      </c>
      <c r="C149" s="31" t="s">
        <v>161</v>
      </c>
      <c r="D149" s="32"/>
      <c r="E149" s="33">
        <v>174446.46</v>
      </c>
      <c r="F149" s="34"/>
      <c r="G149" s="17">
        <v>-131803.46</v>
      </c>
      <c r="H149" s="9">
        <f t="shared" si="8"/>
        <v>131803.46</v>
      </c>
      <c r="I149" s="17">
        <v>-42643</v>
      </c>
      <c r="J149" s="17">
        <v>0</v>
      </c>
      <c r="K149" s="44">
        <f t="shared" si="9"/>
        <v>174446.46</v>
      </c>
      <c r="L149" s="44">
        <f t="shared" si="10"/>
        <v>0</v>
      </c>
      <c r="M149" s="44">
        <f t="shared" si="11"/>
        <v>228329.46</v>
      </c>
      <c r="N149" s="18"/>
      <c r="O149" s="19">
        <v>3.3E-3</v>
      </c>
      <c r="P149" s="17">
        <v>228329.11</v>
      </c>
      <c r="Q149" s="17">
        <v>0</v>
      </c>
      <c r="R149" s="17">
        <v>0</v>
      </c>
      <c r="S149" s="18"/>
      <c r="T149" s="18"/>
      <c r="U149" s="17">
        <v>0.35</v>
      </c>
      <c r="V149" s="20">
        <v>228329.46</v>
      </c>
    </row>
    <row r="150" spans="1:22" ht="11.25" customHeight="1" x14ac:dyDescent="0.2">
      <c r="A150" s="13">
        <v>147</v>
      </c>
      <c r="B150" s="14">
        <v>722</v>
      </c>
      <c r="C150" s="31" t="s">
        <v>162</v>
      </c>
      <c r="D150" s="32"/>
      <c r="E150" s="33">
        <v>175820.47</v>
      </c>
      <c r="F150" s="34"/>
      <c r="G150" s="17">
        <v>-141833.47</v>
      </c>
      <c r="H150" s="9">
        <f t="shared" si="8"/>
        <v>141833.47</v>
      </c>
      <c r="I150" s="17">
        <v>-33987</v>
      </c>
      <c r="J150" s="17">
        <v>0</v>
      </c>
      <c r="K150" s="44">
        <f t="shared" si="9"/>
        <v>175820.47</v>
      </c>
      <c r="L150" s="44">
        <f t="shared" si="10"/>
        <v>0</v>
      </c>
      <c r="M150" s="44">
        <f t="shared" si="11"/>
        <v>181982.47</v>
      </c>
      <c r="N150" s="18"/>
      <c r="O150" s="19">
        <v>2.5999999999999999E-3</v>
      </c>
      <c r="P150" s="17">
        <v>181981.71</v>
      </c>
      <c r="Q150" s="17">
        <v>0</v>
      </c>
      <c r="R150" s="17">
        <v>0</v>
      </c>
      <c r="S150" s="18"/>
      <c r="T150" s="18"/>
      <c r="U150" s="17">
        <v>0.76</v>
      </c>
      <c r="V150" s="20">
        <v>181982.47</v>
      </c>
    </row>
    <row r="151" spans="1:22" ht="11.25" customHeight="1" x14ac:dyDescent="0.2">
      <c r="A151" s="13">
        <v>148</v>
      </c>
      <c r="B151" s="14">
        <v>721</v>
      </c>
      <c r="C151" s="31" t="s">
        <v>163</v>
      </c>
      <c r="D151" s="32"/>
      <c r="E151" s="33">
        <v>163569.48000000001</v>
      </c>
      <c r="F151" s="34"/>
      <c r="G151" s="17">
        <v>-130855.48</v>
      </c>
      <c r="H151" s="9">
        <f t="shared" si="8"/>
        <v>130855.48</v>
      </c>
      <c r="I151" s="17">
        <v>-32714</v>
      </c>
      <c r="J151" s="17">
        <v>0</v>
      </c>
      <c r="K151" s="44">
        <f t="shared" si="9"/>
        <v>163569.47999999998</v>
      </c>
      <c r="L151" s="44">
        <f t="shared" si="10"/>
        <v>0</v>
      </c>
      <c r="M151" s="44">
        <f t="shared" si="11"/>
        <v>175165.48</v>
      </c>
      <c r="N151" s="18"/>
      <c r="O151" s="19">
        <v>2.5000000000000001E-3</v>
      </c>
      <c r="P151" s="17">
        <v>175165.92</v>
      </c>
      <c r="Q151" s="17">
        <v>0</v>
      </c>
      <c r="R151" s="17">
        <v>0</v>
      </c>
      <c r="S151" s="18"/>
      <c r="T151" s="18"/>
      <c r="U151" s="17">
        <v>-0.44</v>
      </c>
      <c r="V151" s="20">
        <v>175165.48</v>
      </c>
    </row>
    <row r="152" spans="1:22" ht="11.25" customHeight="1" x14ac:dyDescent="0.2">
      <c r="A152" s="13">
        <v>149</v>
      </c>
      <c r="B152" s="14">
        <v>723</v>
      </c>
      <c r="C152" s="31" t="s">
        <v>164</v>
      </c>
      <c r="D152" s="32"/>
      <c r="E152" s="33">
        <v>217636.49</v>
      </c>
      <c r="F152" s="34"/>
      <c r="G152" s="17">
        <v>-174102.49</v>
      </c>
      <c r="H152" s="9">
        <f t="shared" si="8"/>
        <v>174102.49</v>
      </c>
      <c r="I152" s="17">
        <v>-43534</v>
      </c>
      <c r="J152" s="17">
        <v>0</v>
      </c>
      <c r="K152" s="44">
        <f t="shared" si="9"/>
        <v>217636.49</v>
      </c>
      <c r="L152" s="44">
        <f t="shared" si="10"/>
        <v>0</v>
      </c>
      <c r="M152" s="44">
        <f t="shared" si="11"/>
        <v>233100.49000000002</v>
      </c>
      <c r="N152" s="18"/>
      <c r="O152" s="19">
        <v>3.3999999999999998E-3</v>
      </c>
      <c r="P152" s="17">
        <v>233100.17</v>
      </c>
      <c r="Q152" s="17">
        <v>0</v>
      </c>
      <c r="R152" s="17">
        <v>0</v>
      </c>
      <c r="S152" s="18"/>
      <c r="T152" s="18"/>
      <c r="U152" s="17">
        <v>0.32</v>
      </c>
      <c r="V152" s="20">
        <v>233100.49</v>
      </c>
    </row>
    <row r="153" spans="1:22" ht="11.25" customHeight="1" x14ac:dyDescent="0.2">
      <c r="A153" s="13">
        <v>150</v>
      </c>
      <c r="B153" s="14">
        <v>725</v>
      </c>
      <c r="C153" s="31" t="s">
        <v>165</v>
      </c>
      <c r="D153" s="32"/>
      <c r="E153" s="33">
        <v>161022.5</v>
      </c>
      <c r="F153" s="34"/>
      <c r="G153" s="17">
        <v>-128817.5</v>
      </c>
      <c r="H153" s="9">
        <f t="shared" si="8"/>
        <v>128817.5</v>
      </c>
      <c r="I153" s="17">
        <v>-32205</v>
      </c>
      <c r="J153" s="17">
        <v>0</v>
      </c>
      <c r="K153" s="44">
        <f t="shared" si="9"/>
        <v>161022.5</v>
      </c>
      <c r="L153" s="44">
        <f t="shared" si="10"/>
        <v>0</v>
      </c>
      <c r="M153" s="44">
        <f t="shared" si="11"/>
        <v>172440.5</v>
      </c>
      <c r="N153" s="18"/>
      <c r="O153" s="19">
        <v>2.5000000000000001E-3</v>
      </c>
      <c r="P153" s="17">
        <v>172439.6</v>
      </c>
      <c r="Q153" s="17">
        <v>0</v>
      </c>
      <c r="R153" s="17">
        <v>0</v>
      </c>
      <c r="S153" s="18"/>
      <c r="T153" s="18"/>
      <c r="U153" s="17">
        <v>0.9</v>
      </c>
      <c r="V153" s="20">
        <v>172440.5</v>
      </c>
    </row>
    <row r="154" spans="1:22" ht="11.25" customHeight="1" x14ac:dyDescent="0.2">
      <c r="A154" s="13">
        <v>151</v>
      </c>
      <c r="B154" s="14">
        <v>727</v>
      </c>
      <c r="C154" s="31" t="s">
        <v>166</v>
      </c>
      <c r="D154" s="32"/>
      <c r="E154" s="33">
        <v>84649.51</v>
      </c>
      <c r="F154" s="34"/>
      <c r="G154" s="17">
        <v>-67719.509999999995</v>
      </c>
      <c r="H154" s="9">
        <f t="shared" si="8"/>
        <v>67719.509999999995</v>
      </c>
      <c r="I154" s="17">
        <v>-16930</v>
      </c>
      <c r="J154" s="17">
        <v>0</v>
      </c>
      <c r="K154" s="44">
        <f t="shared" si="9"/>
        <v>84649.51</v>
      </c>
      <c r="L154" s="44">
        <f t="shared" si="10"/>
        <v>0</v>
      </c>
      <c r="M154" s="44">
        <f t="shared" si="11"/>
        <v>90649.510000000009</v>
      </c>
      <c r="N154" s="18"/>
      <c r="O154" s="19">
        <v>1.2999999999999999E-3</v>
      </c>
      <c r="P154" s="17">
        <v>90650.07</v>
      </c>
      <c r="Q154" s="17">
        <v>0</v>
      </c>
      <c r="R154" s="17">
        <v>0</v>
      </c>
      <c r="S154" s="18"/>
      <c r="T154" s="18"/>
      <c r="U154" s="17">
        <v>-0.56000000000000005</v>
      </c>
      <c r="V154" s="20">
        <v>90649.51</v>
      </c>
    </row>
    <row r="155" spans="1:22" ht="11.25" customHeight="1" x14ac:dyDescent="0.2">
      <c r="A155" s="5">
        <v>152</v>
      </c>
      <c r="B155" s="6">
        <v>828</v>
      </c>
      <c r="C155" s="7" t="s">
        <v>167</v>
      </c>
      <c r="D155" s="37">
        <v>163568.51999999999</v>
      </c>
      <c r="E155" s="37"/>
      <c r="F155" s="38"/>
      <c r="G155" s="9">
        <v>-130854.52</v>
      </c>
      <c r="H155" s="9">
        <f t="shared" si="8"/>
        <v>130854.52</v>
      </c>
      <c r="I155" s="9">
        <v>-32714</v>
      </c>
      <c r="J155" s="9">
        <v>0</v>
      </c>
      <c r="K155" s="44">
        <f t="shared" si="9"/>
        <v>163568.52000000002</v>
      </c>
      <c r="L155" s="44">
        <f t="shared" si="10"/>
        <v>0</v>
      </c>
      <c r="M155" s="44">
        <f t="shared" si="11"/>
        <v>175166.52000000002</v>
      </c>
      <c r="N155" s="10"/>
      <c r="O155" s="11">
        <v>2.5000000000000001E-3</v>
      </c>
      <c r="P155" s="9">
        <v>175165.92</v>
      </c>
      <c r="Q155" s="9">
        <v>0</v>
      </c>
      <c r="R155" s="9">
        <v>0</v>
      </c>
      <c r="S155" s="10"/>
      <c r="T155" s="10"/>
      <c r="U155" s="9">
        <v>0.6</v>
      </c>
      <c r="V155" s="12">
        <v>175166.52</v>
      </c>
    </row>
    <row r="156" spans="1:22" ht="11.25" customHeight="1" x14ac:dyDescent="0.2">
      <c r="A156" s="13">
        <v>153</v>
      </c>
      <c r="B156" s="14">
        <v>826</v>
      </c>
      <c r="C156" s="15" t="s">
        <v>168</v>
      </c>
      <c r="D156" s="33">
        <v>449793.53</v>
      </c>
      <c r="E156" s="33"/>
      <c r="F156" s="34"/>
      <c r="G156" s="17">
        <v>-354758.06</v>
      </c>
      <c r="H156" s="9">
        <f t="shared" si="8"/>
        <v>354758.06</v>
      </c>
      <c r="I156" s="17">
        <v>-46461</v>
      </c>
      <c r="J156" s="17">
        <v>48574.47</v>
      </c>
      <c r="K156" s="44">
        <f t="shared" si="9"/>
        <v>401219.06</v>
      </c>
      <c r="L156" s="44">
        <f t="shared" si="10"/>
        <v>0</v>
      </c>
      <c r="M156" s="44">
        <f t="shared" si="11"/>
        <v>200202.06</v>
      </c>
      <c r="N156" s="18"/>
      <c r="O156" s="19">
        <v>3.5999999999999999E-3</v>
      </c>
      <c r="P156" s="17">
        <v>248776.5</v>
      </c>
      <c r="Q156" s="17">
        <v>0</v>
      </c>
      <c r="R156" s="17">
        <v>0</v>
      </c>
      <c r="S156" s="18"/>
      <c r="T156" s="21">
        <v>-48574.47</v>
      </c>
      <c r="U156" s="17">
        <v>0.03</v>
      </c>
      <c r="V156" s="20">
        <v>248776.53</v>
      </c>
    </row>
    <row r="157" spans="1:22" ht="11.25" customHeight="1" x14ac:dyDescent="0.2">
      <c r="A157" s="13">
        <v>154</v>
      </c>
      <c r="B157" s="14">
        <v>824</v>
      </c>
      <c r="C157" s="15" t="s">
        <v>169</v>
      </c>
      <c r="D157" s="33">
        <v>126640.54</v>
      </c>
      <c r="E157" s="33"/>
      <c r="F157" s="34"/>
      <c r="G157" s="17">
        <v>-101310</v>
      </c>
      <c r="H157" s="9">
        <f t="shared" si="8"/>
        <v>101310</v>
      </c>
      <c r="I157" s="17">
        <v>-25330.54</v>
      </c>
      <c r="J157" s="17">
        <v>0</v>
      </c>
      <c r="K157" s="44">
        <f t="shared" si="9"/>
        <v>126640.54000000001</v>
      </c>
      <c r="L157" s="44">
        <f t="shared" si="10"/>
        <v>0</v>
      </c>
      <c r="M157" s="44">
        <f t="shared" si="11"/>
        <v>135633.54</v>
      </c>
      <c r="N157" s="18"/>
      <c r="O157" s="19">
        <v>1.9E-3</v>
      </c>
      <c r="P157" s="17">
        <v>135634.31</v>
      </c>
      <c r="Q157" s="17">
        <v>0</v>
      </c>
      <c r="R157" s="17">
        <v>0</v>
      </c>
      <c r="S157" s="18"/>
      <c r="T157" s="18"/>
      <c r="U157" s="17">
        <v>-0.77</v>
      </c>
      <c r="V157" s="20">
        <v>135633.54</v>
      </c>
    </row>
    <row r="158" spans="1:22" ht="11.25" customHeight="1" x14ac:dyDescent="0.2">
      <c r="A158" s="13">
        <v>155</v>
      </c>
      <c r="B158" s="14">
        <v>822</v>
      </c>
      <c r="C158" s="15" t="s">
        <v>170</v>
      </c>
      <c r="D158" s="33">
        <v>167388.54999999999</v>
      </c>
      <c r="E158" s="33"/>
      <c r="F158" s="34"/>
      <c r="G158" s="17">
        <v>-133910.54999999999</v>
      </c>
      <c r="H158" s="9">
        <f t="shared" si="8"/>
        <v>133910.54999999999</v>
      </c>
      <c r="I158" s="17">
        <v>-33478</v>
      </c>
      <c r="J158" s="17">
        <v>0</v>
      </c>
      <c r="K158" s="44">
        <f t="shared" si="9"/>
        <v>167388.54999999999</v>
      </c>
      <c r="L158" s="44">
        <f t="shared" si="10"/>
        <v>0</v>
      </c>
      <c r="M158" s="44">
        <f t="shared" si="11"/>
        <v>179255.55000000002</v>
      </c>
      <c r="N158" s="18"/>
      <c r="O158" s="19">
        <v>2.5999999999999999E-3</v>
      </c>
      <c r="P158" s="17">
        <v>179255.39</v>
      </c>
      <c r="Q158" s="17">
        <v>0</v>
      </c>
      <c r="R158" s="17">
        <v>0</v>
      </c>
      <c r="S158" s="18"/>
      <c r="T158" s="18"/>
      <c r="U158" s="17">
        <v>0.16</v>
      </c>
      <c r="V158" s="20">
        <v>179255.55</v>
      </c>
    </row>
    <row r="159" spans="1:22" ht="11.25" customHeight="1" x14ac:dyDescent="0.2">
      <c r="A159" s="13">
        <v>156</v>
      </c>
      <c r="B159" s="14">
        <v>821</v>
      </c>
      <c r="C159" s="15" t="s">
        <v>171</v>
      </c>
      <c r="D159" s="33">
        <v>167388.56</v>
      </c>
      <c r="E159" s="33"/>
      <c r="F159" s="34"/>
      <c r="G159" s="17">
        <v>-133910.56</v>
      </c>
      <c r="H159" s="9">
        <f t="shared" si="8"/>
        <v>133910.56</v>
      </c>
      <c r="I159" s="17">
        <v>-33478</v>
      </c>
      <c r="J159" s="17">
        <v>0</v>
      </c>
      <c r="K159" s="44">
        <f t="shared" si="9"/>
        <v>167388.56</v>
      </c>
      <c r="L159" s="44">
        <f t="shared" si="10"/>
        <v>0</v>
      </c>
      <c r="M159" s="44">
        <f t="shared" si="11"/>
        <v>179255.56000000003</v>
      </c>
      <c r="N159" s="18"/>
      <c r="O159" s="19">
        <v>2.5999999999999999E-3</v>
      </c>
      <c r="P159" s="17">
        <v>179255.39</v>
      </c>
      <c r="Q159" s="17">
        <v>0</v>
      </c>
      <c r="R159" s="17">
        <v>0</v>
      </c>
      <c r="S159" s="18"/>
      <c r="T159" s="18"/>
      <c r="U159" s="17">
        <v>0.17</v>
      </c>
      <c r="V159" s="20">
        <v>179255.56</v>
      </c>
    </row>
    <row r="160" spans="1:22" ht="11.25" customHeight="1" x14ac:dyDescent="0.2">
      <c r="A160" s="13">
        <v>157</v>
      </c>
      <c r="B160" s="14">
        <v>823</v>
      </c>
      <c r="C160" s="15" t="s">
        <v>172</v>
      </c>
      <c r="D160" s="33">
        <v>119017.57</v>
      </c>
      <c r="E160" s="33"/>
      <c r="F160" s="34"/>
      <c r="G160" s="17">
        <v>-95214.57</v>
      </c>
      <c r="H160" s="9">
        <f t="shared" si="8"/>
        <v>95214.57</v>
      </c>
      <c r="I160" s="17">
        <v>-23803</v>
      </c>
      <c r="J160" s="17">
        <v>0</v>
      </c>
      <c r="K160" s="44">
        <f t="shared" si="9"/>
        <v>119017.57</v>
      </c>
      <c r="L160" s="44">
        <f t="shared" si="10"/>
        <v>0</v>
      </c>
      <c r="M160" s="44">
        <f t="shared" si="11"/>
        <v>127454.57</v>
      </c>
      <c r="N160" s="18"/>
      <c r="O160" s="19">
        <v>1.8E-3</v>
      </c>
      <c r="P160" s="17">
        <v>127455.36</v>
      </c>
      <c r="Q160" s="17">
        <v>0</v>
      </c>
      <c r="R160" s="17">
        <v>0</v>
      </c>
      <c r="S160" s="18"/>
      <c r="T160" s="18"/>
      <c r="U160" s="17">
        <v>-0.79</v>
      </c>
      <c r="V160" s="20">
        <v>127454.57</v>
      </c>
    </row>
    <row r="161" spans="1:22" ht="11.25" customHeight="1" x14ac:dyDescent="0.2">
      <c r="A161" s="13">
        <v>158</v>
      </c>
      <c r="B161" s="14">
        <v>825</v>
      </c>
      <c r="C161" s="15" t="s">
        <v>173</v>
      </c>
      <c r="D161" s="33">
        <v>211303.58</v>
      </c>
      <c r="E161" s="33"/>
      <c r="F161" s="34"/>
      <c r="G161" s="17">
        <v>-169042.58</v>
      </c>
      <c r="H161" s="9">
        <f t="shared" si="8"/>
        <v>169042.58</v>
      </c>
      <c r="I161" s="17">
        <v>-42261</v>
      </c>
      <c r="J161" s="17">
        <v>0</v>
      </c>
      <c r="K161" s="44">
        <f t="shared" si="9"/>
        <v>211303.58</v>
      </c>
      <c r="L161" s="44">
        <f t="shared" si="10"/>
        <v>0</v>
      </c>
      <c r="M161" s="44">
        <f t="shared" si="11"/>
        <v>226284.58</v>
      </c>
      <c r="N161" s="18"/>
      <c r="O161" s="19">
        <v>3.3E-3</v>
      </c>
      <c r="P161" s="17">
        <v>226284.37</v>
      </c>
      <c r="Q161" s="17">
        <v>0</v>
      </c>
      <c r="R161" s="17">
        <v>0</v>
      </c>
      <c r="S161" s="18"/>
      <c r="T161" s="18"/>
      <c r="U161" s="17">
        <v>0.21</v>
      </c>
      <c r="V161" s="20">
        <v>226284.58</v>
      </c>
    </row>
    <row r="162" spans="1:22" ht="11.25" customHeight="1" x14ac:dyDescent="0.2">
      <c r="A162" s="13">
        <v>159</v>
      </c>
      <c r="B162" s="14">
        <v>827</v>
      </c>
      <c r="C162" s="15" t="s">
        <v>174</v>
      </c>
      <c r="D162" s="33">
        <v>1085330.5900000001</v>
      </c>
      <c r="E162" s="33"/>
      <c r="F162" s="34"/>
      <c r="G162" s="17">
        <v>-1085330.5900000001</v>
      </c>
      <c r="H162" s="9">
        <f t="shared" si="8"/>
        <v>1085330.5900000001</v>
      </c>
      <c r="I162" s="18"/>
      <c r="J162" s="17">
        <v>0</v>
      </c>
      <c r="K162" s="44">
        <f t="shared" si="9"/>
        <v>1085330.5900000001</v>
      </c>
      <c r="L162" s="44">
        <f t="shared" si="10"/>
        <v>0</v>
      </c>
      <c r="M162" s="44">
        <f t="shared" si="11"/>
        <v>172439.59</v>
      </c>
      <c r="N162" s="18"/>
      <c r="O162" s="19">
        <v>2.5000000000000001E-3</v>
      </c>
      <c r="P162" s="17">
        <v>172439.6</v>
      </c>
      <c r="Q162" s="17">
        <v>0</v>
      </c>
      <c r="R162" s="17">
        <v>0</v>
      </c>
      <c r="S162" s="18"/>
      <c r="T162" s="18"/>
      <c r="U162" s="17">
        <v>-0.01</v>
      </c>
      <c r="V162" s="20">
        <v>172439.59</v>
      </c>
    </row>
    <row r="163" spans="1:22" ht="11.25" customHeight="1" x14ac:dyDescent="0.2">
      <c r="A163" s="13">
        <v>160</v>
      </c>
      <c r="B163" s="14">
        <v>829</v>
      </c>
      <c r="C163" s="15" t="s">
        <v>175</v>
      </c>
      <c r="D163" s="33">
        <v>84648.6</v>
      </c>
      <c r="E163" s="33"/>
      <c r="F163" s="34"/>
      <c r="G163" s="17">
        <v>-67718.600000000006</v>
      </c>
      <c r="H163" s="9">
        <f t="shared" si="8"/>
        <v>67718.600000000006</v>
      </c>
      <c r="I163" s="17">
        <v>-16930</v>
      </c>
      <c r="J163" s="17">
        <v>0</v>
      </c>
      <c r="K163" s="44">
        <f t="shared" si="9"/>
        <v>84648.6</v>
      </c>
      <c r="L163" s="44">
        <f t="shared" si="10"/>
        <v>0</v>
      </c>
      <c r="M163" s="44">
        <f t="shared" si="11"/>
        <v>90650.6</v>
      </c>
      <c r="N163" s="18"/>
      <c r="O163" s="19">
        <v>1.2999999999999999E-3</v>
      </c>
      <c r="P163" s="17">
        <v>90650.07</v>
      </c>
      <c r="Q163" s="17">
        <v>0</v>
      </c>
      <c r="R163" s="17">
        <v>0</v>
      </c>
      <c r="S163" s="18"/>
      <c r="T163" s="18"/>
      <c r="U163" s="17">
        <v>0.53</v>
      </c>
      <c r="V163" s="20">
        <v>90650.6</v>
      </c>
    </row>
    <row r="164" spans="1:22" ht="11.25" customHeight="1" x14ac:dyDescent="0.2">
      <c r="A164" s="13">
        <v>161</v>
      </c>
      <c r="B164" s="14">
        <v>926</v>
      </c>
      <c r="C164" s="15" t="s">
        <v>176</v>
      </c>
      <c r="D164" s="33">
        <v>161023.60999999999</v>
      </c>
      <c r="E164" s="33"/>
      <c r="F164" s="34"/>
      <c r="G164" s="17">
        <v>-128818.61</v>
      </c>
      <c r="H164" s="9">
        <f t="shared" si="8"/>
        <v>128818.61</v>
      </c>
      <c r="I164" s="17">
        <v>-32205</v>
      </c>
      <c r="J164" s="17">
        <v>0</v>
      </c>
      <c r="K164" s="44">
        <f t="shared" si="9"/>
        <v>161023.60999999999</v>
      </c>
      <c r="L164" s="44">
        <f t="shared" si="10"/>
        <v>0</v>
      </c>
      <c r="M164" s="44">
        <f t="shared" si="11"/>
        <v>172439.61000000002</v>
      </c>
      <c r="N164" s="18"/>
      <c r="O164" s="19">
        <v>2.5000000000000001E-3</v>
      </c>
      <c r="P164" s="17">
        <v>172439.6</v>
      </c>
      <c r="Q164" s="17">
        <v>0</v>
      </c>
      <c r="R164" s="17">
        <v>0</v>
      </c>
      <c r="S164" s="18"/>
      <c r="T164" s="18"/>
      <c r="U164" s="17">
        <v>0.01</v>
      </c>
      <c r="V164" s="20">
        <v>172439.61</v>
      </c>
    </row>
    <row r="165" spans="1:22" ht="11.25" customHeight="1" x14ac:dyDescent="0.2">
      <c r="A165" s="13">
        <v>162</v>
      </c>
      <c r="B165" s="14">
        <v>924</v>
      </c>
      <c r="C165" s="15" t="s">
        <v>177</v>
      </c>
      <c r="D165" s="33">
        <v>199313.62</v>
      </c>
      <c r="E165" s="33"/>
      <c r="F165" s="34"/>
      <c r="G165" s="17">
        <v>-200000</v>
      </c>
      <c r="H165" s="9">
        <f t="shared" si="8"/>
        <v>200000</v>
      </c>
      <c r="I165" s="17">
        <v>-40860</v>
      </c>
      <c r="J165" s="17">
        <v>-41546.379999999997</v>
      </c>
      <c r="K165" s="44">
        <f t="shared" si="9"/>
        <v>240860</v>
      </c>
      <c r="L165" s="44">
        <f t="shared" si="10"/>
        <v>0</v>
      </c>
      <c r="M165" s="44">
        <f t="shared" si="11"/>
        <v>218787</v>
      </c>
      <c r="N165" s="18"/>
      <c r="O165" s="19">
        <v>3.2000000000000002E-3</v>
      </c>
      <c r="P165" s="17">
        <v>218787</v>
      </c>
      <c r="Q165" s="17">
        <v>0</v>
      </c>
      <c r="R165" s="17">
        <v>0</v>
      </c>
      <c r="S165" s="18"/>
      <c r="T165" s="18"/>
      <c r="U165" s="18"/>
      <c r="V165" s="20">
        <v>177240.62</v>
      </c>
    </row>
    <row r="166" spans="1:22" ht="11.25" customHeight="1" x14ac:dyDescent="0.2">
      <c r="A166" s="13">
        <v>163</v>
      </c>
      <c r="B166" s="14">
        <v>922</v>
      </c>
      <c r="C166" s="15" t="s">
        <v>32</v>
      </c>
      <c r="D166" s="33">
        <v>169933.63</v>
      </c>
      <c r="E166" s="33"/>
      <c r="F166" s="34"/>
      <c r="G166" s="17">
        <v>0</v>
      </c>
      <c r="H166" s="9">
        <f t="shared" si="8"/>
        <v>0</v>
      </c>
      <c r="I166" s="18"/>
      <c r="J166" s="17">
        <v>169933.63</v>
      </c>
      <c r="K166" s="44">
        <f t="shared" si="9"/>
        <v>0</v>
      </c>
      <c r="L166" s="44">
        <f t="shared" si="10"/>
        <v>0</v>
      </c>
      <c r="M166" s="44">
        <f t="shared" si="11"/>
        <v>187080</v>
      </c>
      <c r="N166" s="17">
        <v>5098.01</v>
      </c>
      <c r="O166" s="19">
        <v>2.5999999999999999E-3</v>
      </c>
      <c r="P166" s="17">
        <v>181981.71</v>
      </c>
      <c r="Q166" s="17">
        <v>0</v>
      </c>
      <c r="R166" s="17">
        <v>0</v>
      </c>
      <c r="S166" s="18"/>
      <c r="T166" s="18"/>
      <c r="U166" s="17">
        <v>0.28000000000000003</v>
      </c>
      <c r="V166" s="20">
        <v>357013.63</v>
      </c>
    </row>
    <row r="167" spans="1:22" ht="11.25" customHeight="1" x14ac:dyDescent="0.2">
      <c r="A167" s="13">
        <v>164</v>
      </c>
      <c r="B167" s="14">
        <v>921</v>
      </c>
      <c r="C167" s="15" t="s">
        <v>178</v>
      </c>
      <c r="D167" s="33">
        <v>169933.64</v>
      </c>
      <c r="E167" s="33"/>
      <c r="F167" s="34"/>
      <c r="G167" s="17">
        <v>-135946.64000000001</v>
      </c>
      <c r="H167" s="9">
        <f t="shared" si="8"/>
        <v>135946.64000000001</v>
      </c>
      <c r="I167" s="17">
        <v>-33987</v>
      </c>
      <c r="J167" s="17">
        <v>0</v>
      </c>
      <c r="K167" s="44">
        <f t="shared" si="9"/>
        <v>169933.64</v>
      </c>
      <c r="L167" s="44">
        <f t="shared" si="10"/>
        <v>0</v>
      </c>
      <c r="M167" s="44">
        <f t="shared" si="11"/>
        <v>181981.63999999998</v>
      </c>
      <c r="N167" s="18"/>
      <c r="O167" s="19">
        <v>2.5999999999999999E-3</v>
      </c>
      <c r="P167" s="17">
        <v>181981.71</v>
      </c>
      <c r="Q167" s="17">
        <v>0</v>
      </c>
      <c r="R167" s="17">
        <v>0</v>
      </c>
      <c r="S167" s="18"/>
      <c r="T167" s="18"/>
      <c r="U167" s="17">
        <v>-7.0000000000000007E-2</v>
      </c>
      <c r="V167" s="20">
        <v>181981.64</v>
      </c>
    </row>
    <row r="168" spans="1:22" ht="11.25" customHeight="1" x14ac:dyDescent="0.2">
      <c r="A168" s="13">
        <v>165</v>
      </c>
      <c r="B168" s="14">
        <v>923</v>
      </c>
      <c r="C168" s="15" t="s">
        <v>179</v>
      </c>
      <c r="D168" s="33">
        <v>174354.65</v>
      </c>
      <c r="E168" s="33"/>
      <c r="F168" s="34"/>
      <c r="G168" s="17">
        <v>-131712</v>
      </c>
      <c r="H168" s="9">
        <f t="shared" si="8"/>
        <v>131712</v>
      </c>
      <c r="I168" s="17">
        <v>-42642.65</v>
      </c>
      <c r="J168" s="17">
        <v>0</v>
      </c>
      <c r="K168" s="44">
        <f t="shared" si="9"/>
        <v>174354.65</v>
      </c>
      <c r="L168" s="44">
        <f t="shared" si="10"/>
        <v>0</v>
      </c>
      <c r="M168" s="44">
        <f t="shared" si="11"/>
        <v>228329.65</v>
      </c>
      <c r="N168" s="18"/>
      <c r="O168" s="19">
        <v>3.3E-3</v>
      </c>
      <c r="P168" s="17">
        <v>228329.11</v>
      </c>
      <c r="Q168" s="17">
        <v>0</v>
      </c>
      <c r="R168" s="17">
        <v>0</v>
      </c>
      <c r="S168" s="18"/>
      <c r="T168" s="18"/>
      <c r="U168" s="17">
        <v>0.54</v>
      </c>
      <c r="V168" s="20">
        <v>228329.65</v>
      </c>
    </row>
    <row r="169" spans="1:22" ht="11.25" customHeight="1" x14ac:dyDescent="0.2">
      <c r="A169" s="13">
        <v>166</v>
      </c>
      <c r="B169" s="14">
        <v>925</v>
      </c>
      <c r="C169" s="15" t="s">
        <v>180</v>
      </c>
      <c r="D169" s="33">
        <v>163568.66</v>
      </c>
      <c r="E169" s="33"/>
      <c r="F169" s="34"/>
      <c r="G169" s="17">
        <v>-130854.66</v>
      </c>
      <c r="H169" s="9">
        <f t="shared" si="8"/>
        <v>130854.66</v>
      </c>
      <c r="I169" s="17">
        <v>-32714</v>
      </c>
      <c r="J169" s="17">
        <v>0</v>
      </c>
      <c r="K169" s="44">
        <f t="shared" si="9"/>
        <v>163568.66</v>
      </c>
      <c r="L169" s="44">
        <f t="shared" si="10"/>
        <v>0</v>
      </c>
      <c r="M169" s="44">
        <f t="shared" si="11"/>
        <v>175166.66</v>
      </c>
      <c r="N169" s="18"/>
      <c r="O169" s="19">
        <v>2.5000000000000001E-3</v>
      </c>
      <c r="P169" s="17">
        <v>175165.92</v>
      </c>
      <c r="Q169" s="17">
        <v>0</v>
      </c>
      <c r="R169" s="17">
        <v>0</v>
      </c>
      <c r="S169" s="18"/>
      <c r="T169" s="18"/>
      <c r="U169" s="17">
        <v>0.74</v>
      </c>
      <c r="V169" s="20">
        <v>175166.66</v>
      </c>
    </row>
    <row r="170" spans="1:22" ht="11.25" customHeight="1" x14ac:dyDescent="0.2">
      <c r="A170" s="13">
        <v>167</v>
      </c>
      <c r="B170" s="14">
        <v>927</v>
      </c>
      <c r="C170" s="15" t="s">
        <v>181</v>
      </c>
      <c r="D170" s="33">
        <v>84648.67</v>
      </c>
      <c r="E170" s="33"/>
      <c r="F170" s="34"/>
      <c r="G170" s="17">
        <v>-67718.67</v>
      </c>
      <c r="H170" s="9">
        <f t="shared" si="8"/>
        <v>67718.67</v>
      </c>
      <c r="I170" s="17">
        <v>-16930</v>
      </c>
      <c r="J170" s="17">
        <v>0</v>
      </c>
      <c r="K170" s="44">
        <f t="shared" si="9"/>
        <v>84648.67</v>
      </c>
      <c r="L170" s="44">
        <f t="shared" si="10"/>
        <v>0</v>
      </c>
      <c r="M170" s="44">
        <f t="shared" si="11"/>
        <v>90650.670000000013</v>
      </c>
      <c r="N170" s="18"/>
      <c r="O170" s="19">
        <v>1.2999999999999999E-3</v>
      </c>
      <c r="P170" s="17">
        <v>90650.07</v>
      </c>
      <c r="Q170" s="17">
        <v>0</v>
      </c>
      <c r="R170" s="17">
        <v>0</v>
      </c>
      <c r="S170" s="18"/>
      <c r="T170" s="18"/>
      <c r="U170" s="17">
        <v>0.6</v>
      </c>
      <c r="V170" s="20">
        <v>90650.67</v>
      </c>
    </row>
    <row r="171" spans="1:22" ht="11.25" customHeight="1" x14ac:dyDescent="0.2">
      <c r="A171" s="13">
        <v>168</v>
      </c>
      <c r="B171" s="14">
        <v>1028</v>
      </c>
      <c r="C171" s="15" t="s">
        <v>182</v>
      </c>
      <c r="D171" s="33">
        <v>161023.67999999999</v>
      </c>
      <c r="E171" s="33"/>
      <c r="F171" s="34"/>
      <c r="G171" s="17">
        <v>-128818.68</v>
      </c>
      <c r="H171" s="9">
        <f t="shared" si="8"/>
        <v>128818.68</v>
      </c>
      <c r="I171" s="17">
        <v>-32205</v>
      </c>
      <c r="J171" s="17">
        <v>0</v>
      </c>
      <c r="K171" s="44">
        <f t="shared" si="9"/>
        <v>161023.67999999999</v>
      </c>
      <c r="L171" s="44">
        <f t="shared" si="10"/>
        <v>0</v>
      </c>
      <c r="M171" s="44">
        <f t="shared" si="11"/>
        <v>172439.67999999999</v>
      </c>
      <c r="N171" s="18"/>
      <c r="O171" s="19">
        <v>2.5000000000000001E-3</v>
      </c>
      <c r="P171" s="17">
        <v>172439.6</v>
      </c>
      <c r="Q171" s="17">
        <v>0</v>
      </c>
      <c r="R171" s="17">
        <v>0</v>
      </c>
      <c r="S171" s="18"/>
      <c r="T171" s="18"/>
      <c r="U171" s="17">
        <v>0.08</v>
      </c>
      <c r="V171" s="20">
        <v>172439.67999999999</v>
      </c>
    </row>
    <row r="172" spans="1:22" ht="11.25" customHeight="1" x14ac:dyDescent="0.2">
      <c r="A172" s="13">
        <v>169</v>
      </c>
      <c r="B172" s="14">
        <v>1026</v>
      </c>
      <c r="C172" s="15" t="s">
        <v>183</v>
      </c>
      <c r="D172" s="33">
        <v>213849.69</v>
      </c>
      <c r="E172" s="33"/>
      <c r="F172" s="34"/>
      <c r="G172" s="17">
        <v>-171079.69</v>
      </c>
      <c r="H172" s="9">
        <f t="shared" si="8"/>
        <v>171079.69</v>
      </c>
      <c r="I172" s="17">
        <v>-42770</v>
      </c>
      <c r="J172" s="17">
        <v>0</v>
      </c>
      <c r="K172" s="44">
        <f t="shared" si="9"/>
        <v>213849.69</v>
      </c>
      <c r="L172" s="44">
        <f t="shared" si="10"/>
        <v>0</v>
      </c>
      <c r="M172" s="44">
        <f t="shared" si="11"/>
        <v>229010.69</v>
      </c>
      <c r="N172" s="18"/>
      <c r="O172" s="19">
        <v>3.3E-3</v>
      </c>
      <c r="P172" s="17">
        <v>229010.69</v>
      </c>
      <c r="Q172" s="17">
        <v>0</v>
      </c>
      <c r="R172" s="17">
        <v>0</v>
      </c>
      <c r="S172" s="18"/>
      <c r="T172" s="18"/>
      <c r="U172" s="18"/>
      <c r="V172" s="20">
        <v>229010.69</v>
      </c>
    </row>
    <row r="173" spans="1:22" ht="11.25" customHeight="1" x14ac:dyDescent="0.2">
      <c r="A173" s="13">
        <v>170</v>
      </c>
      <c r="B173" s="14">
        <v>1024</v>
      </c>
      <c r="C173" s="15" t="s">
        <v>184</v>
      </c>
      <c r="D173" s="33">
        <v>119653.7</v>
      </c>
      <c r="E173" s="33"/>
      <c r="F173" s="34"/>
      <c r="G173" s="17">
        <v>-95722.7</v>
      </c>
      <c r="H173" s="9">
        <f t="shared" si="8"/>
        <v>95722.7</v>
      </c>
      <c r="I173" s="17">
        <v>-23931</v>
      </c>
      <c r="J173" s="17">
        <v>0</v>
      </c>
      <c r="K173" s="44">
        <f t="shared" si="9"/>
        <v>119653.7</v>
      </c>
      <c r="L173" s="44">
        <f t="shared" si="10"/>
        <v>0</v>
      </c>
      <c r="M173" s="44">
        <f t="shared" si="11"/>
        <v>128136.7</v>
      </c>
      <c r="N173" s="18"/>
      <c r="O173" s="19">
        <v>1.8E-3</v>
      </c>
      <c r="P173" s="17">
        <v>128136.93</v>
      </c>
      <c r="Q173" s="17">
        <v>0</v>
      </c>
      <c r="R173" s="17">
        <v>0</v>
      </c>
      <c r="S173" s="18"/>
      <c r="T173" s="18"/>
      <c r="U173" s="17">
        <v>-0.23</v>
      </c>
      <c r="V173" s="20">
        <v>128136.7</v>
      </c>
    </row>
    <row r="174" spans="1:22" ht="11.25" customHeight="1" x14ac:dyDescent="0.2">
      <c r="A174" s="13">
        <v>171</v>
      </c>
      <c r="B174" s="14">
        <v>1022</v>
      </c>
      <c r="C174" s="15" t="s">
        <v>185</v>
      </c>
      <c r="D174" s="33">
        <v>167387.71</v>
      </c>
      <c r="E174" s="33"/>
      <c r="F174" s="34"/>
      <c r="G174" s="17">
        <v>-133909.71</v>
      </c>
      <c r="H174" s="9">
        <f t="shared" si="8"/>
        <v>133909.71</v>
      </c>
      <c r="I174" s="17">
        <v>-33478</v>
      </c>
      <c r="J174" s="17">
        <v>0</v>
      </c>
      <c r="K174" s="44">
        <f t="shared" si="9"/>
        <v>167387.71</v>
      </c>
      <c r="L174" s="44">
        <f t="shared" si="10"/>
        <v>0</v>
      </c>
      <c r="M174" s="44">
        <f t="shared" si="11"/>
        <v>179255.71000000002</v>
      </c>
      <c r="N174" s="18"/>
      <c r="O174" s="19">
        <v>2.5999999999999999E-3</v>
      </c>
      <c r="P174" s="17">
        <v>179255.39</v>
      </c>
      <c r="Q174" s="17">
        <v>0</v>
      </c>
      <c r="R174" s="17">
        <v>0</v>
      </c>
      <c r="S174" s="18"/>
      <c r="T174" s="18"/>
      <c r="U174" s="17">
        <v>0.32</v>
      </c>
      <c r="V174" s="20">
        <v>179255.71</v>
      </c>
    </row>
    <row r="175" spans="1:22" ht="11.25" customHeight="1" x14ac:dyDescent="0.2">
      <c r="A175" s="13">
        <v>172</v>
      </c>
      <c r="B175" s="14">
        <v>1021</v>
      </c>
      <c r="C175" s="15" t="s">
        <v>186</v>
      </c>
      <c r="D175" s="33">
        <v>167388.72</v>
      </c>
      <c r="E175" s="33"/>
      <c r="F175" s="34"/>
      <c r="G175" s="17">
        <v>-133910.72</v>
      </c>
      <c r="H175" s="9">
        <f t="shared" si="8"/>
        <v>133910.72</v>
      </c>
      <c r="I175" s="17">
        <v>-33478</v>
      </c>
      <c r="J175" s="17">
        <v>0</v>
      </c>
      <c r="K175" s="44">
        <f t="shared" si="9"/>
        <v>167388.72</v>
      </c>
      <c r="L175" s="44">
        <f t="shared" si="10"/>
        <v>0</v>
      </c>
      <c r="M175" s="44">
        <f t="shared" si="11"/>
        <v>179254.72</v>
      </c>
      <c r="N175" s="18"/>
      <c r="O175" s="19">
        <v>2.5999999999999999E-3</v>
      </c>
      <c r="P175" s="17">
        <v>179255.39</v>
      </c>
      <c r="Q175" s="17">
        <v>0</v>
      </c>
      <c r="R175" s="17">
        <v>0</v>
      </c>
      <c r="S175" s="18"/>
      <c r="T175" s="18"/>
      <c r="U175" s="17">
        <v>-0.67</v>
      </c>
      <c r="V175" s="20">
        <v>179254.72</v>
      </c>
    </row>
    <row r="176" spans="1:22" ht="11.25" customHeight="1" x14ac:dyDescent="0.2">
      <c r="A176" s="13">
        <v>173</v>
      </c>
      <c r="B176" s="14">
        <v>1023</v>
      </c>
      <c r="C176" s="15" t="s">
        <v>187</v>
      </c>
      <c r="D176" s="33">
        <v>97376.73</v>
      </c>
      <c r="E176" s="33"/>
      <c r="F176" s="34"/>
      <c r="G176" s="17">
        <v>-97376</v>
      </c>
      <c r="H176" s="9">
        <f t="shared" si="8"/>
        <v>97376</v>
      </c>
      <c r="I176" s="17">
        <v>-23803</v>
      </c>
      <c r="J176" s="17">
        <v>-23802.27</v>
      </c>
      <c r="K176" s="44">
        <f t="shared" si="9"/>
        <v>121179</v>
      </c>
      <c r="L176" s="44">
        <f t="shared" si="10"/>
        <v>0</v>
      </c>
      <c r="M176" s="44">
        <f t="shared" si="11"/>
        <v>127456</v>
      </c>
      <c r="N176" s="18"/>
      <c r="O176" s="19">
        <v>1.8E-3</v>
      </c>
      <c r="P176" s="17">
        <v>127455.36</v>
      </c>
      <c r="Q176" s="17">
        <v>0</v>
      </c>
      <c r="R176" s="17">
        <v>0</v>
      </c>
      <c r="S176" s="18"/>
      <c r="T176" s="18"/>
      <c r="U176" s="17">
        <v>0.64</v>
      </c>
      <c r="V176" s="20">
        <v>103653.73</v>
      </c>
    </row>
    <row r="177" spans="1:22" ht="11.25" customHeight="1" x14ac:dyDescent="0.2">
      <c r="A177" s="13">
        <v>174</v>
      </c>
      <c r="B177" s="14">
        <v>1025</v>
      </c>
      <c r="C177" s="15" t="s">
        <v>188</v>
      </c>
      <c r="D177" s="33">
        <v>211303.74</v>
      </c>
      <c r="E177" s="33"/>
      <c r="F177" s="34"/>
      <c r="G177" s="17">
        <v>-170000</v>
      </c>
      <c r="H177" s="9">
        <f t="shared" si="8"/>
        <v>170000</v>
      </c>
      <c r="I177" s="17">
        <v>-42261</v>
      </c>
      <c r="J177" s="17">
        <v>-957.26</v>
      </c>
      <c r="K177" s="44">
        <f t="shared" si="9"/>
        <v>212261</v>
      </c>
      <c r="L177" s="44">
        <f t="shared" si="10"/>
        <v>0</v>
      </c>
      <c r="M177" s="44">
        <f t="shared" si="11"/>
        <v>226284</v>
      </c>
      <c r="N177" s="18"/>
      <c r="O177" s="19">
        <v>3.3E-3</v>
      </c>
      <c r="P177" s="17">
        <v>226284.37</v>
      </c>
      <c r="Q177" s="17">
        <v>0</v>
      </c>
      <c r="R177" s="17">
        <v>0</v>
      </c>
      <c r="S177" s="18"/>
      <c r="T177" s="18"/>
      <c r="U177" s="17">
        <v>-0.37</v>
      </c>
      <c r="V177" s="20">
        <v>225326.74</v>
      </c>
    </row>
    <row r="178" spans="1:22" ht="11.25" customHeight="1" x14ac:dyDescent="0.2">
      <c r="A178" s="13">
        <v>175</v>
      </c>
      <c r="B178" s="14">
        <v>1027</v>
      </c>
      <c r="C178" s="15" t="s">
        <v>189</v>
      </c>
      <c r="D178" s="33">
        <v>161023.75</v>
      </c>
      <c r="E178" s="33"/>
      <c r="F178" s="34"/>
      <c r="G178" s="17">
        <v>-128818.75</v>
      </c>
      <c r="H178" s="9">
        <f t="shared" si="8"/>
        <v>128818.75</v>
      </c>
      <c r="I178" s="17">
        <v>-32205</v>
      </c>
      <c r="J178" s="17">
        <v>0</v>
      </c>
      <c r="K178" s="44">
        <f t="shared" si="9"/>
        <v>161023.75</v>
      </c>
      <c r="L178" s="44">
        <f t="shared" si="10"/>
        <v>0</v>
      </c>
      <c r="M178" s="44">
        <f t="shared" si="11"/>
        <v>172438.75</v>
      </c>
      <c r="N178" s="18"/>
      <c r="O178" s="19">
        <v>2.5000000000000001E-3</v>
      </c>
      <c r="P178" s="17">
        <v>172439.6</v>
      </c>
      <c r="Q178" s="17">
        <v>0</v>
      </c>
      <c r="R178" s="17">
        <v>0</v>
      </c>
      <c r="S178" s="18"/>
      <c r="T178" s="18"/>
      <c r="U178" s="17">
        <v>-0.85</v>
      </c>
      <c r="V178" s="20">
        <v>172438.75</v>
      </c>
    </row>
    <row r="179" spans="1:22" ht="11.25" customHeight="1" x14ac:dyDescent="0.2">
      <c r="A179" s="13">
        <v>176</v>
      </c>
      <c r="B179" s="14">
        <v>1029</v>
      </c>
      <c r="C179" s="15" t="s">
        <v>190</v>
      </c>
      <c r="D179" s="33">
        <v>77011.759999999995</v>
      </c>
      <c r="E179" s="33"/>
      <c r="F179" s="34"/>
      <c r="G179" s="17">
        <v>-61609.760000000002</v>
      </c>
      <c r="H179" s="9">
        <f t="shared" si="8"/>
        <v>61609.760000000002</v>
      </c>
      <c r="I179" s="17">
        <v>-15402</v>
      </c>
      <c r="J179" s="17">
        <v>0</v>
      </c>
      <c r="K179" s="44">
        <f t="shared" si="9"/>
        <v>77011.760000000009</v>
      </c>
      <c r="L179" s="44">
        <f t="shared" si="10"/>
        <v>0</v>
      </c>
      <c r="M179" s="44">
        <f t="shared" si="11"/>
        <v>82470.759999999995</v>
      </c>
      <c r="N179" s="18"/>
      <c r="O179" s="19">
        <v>1.1999999999999999E-3</v>
      </c>
      <c r="P179" s="17">
        <v>82471.11</v>
      </c>
      <c r="Q179" s="17">
        <v>0</v>
      </c>
      <c r="R179" s="17">
        <v>0</v>
      </c>
      <c r="S179" s="18"/>
      <c r="T179" s="18"/>
      <c r="U179" s="17">
        <v>-0.35</v>
      </c>
      <c r="V179" s="20">
        <v>82470.759999999995</v>
      </c>
    </row>
    <row r="180" spans="1:22" ht="11.25" customHeight="1" x14ac:dyDescent="0.2">
      <c r="A180" s="13">
        <v>177</v>
      </c>
      <c r="B180" s="14">
        <v>1126</v>
      </c>
      <c r="C180" s="15" t="s">
        <v>191</v>
      </c>
      <c r="D180" s="33">
        <v>503173.77</v>
      </c>
      <c r="E180" s="33"/>
      <c r="F180" s="34"/>
      <c r="G180" s="17">
        <v>0</v>
      </c>
      <c r="H180" s="9">
        <f t="shared" si="8"/>
        <v>0</v>
      </c>
      <c r="I180" s="18"/>
      <c r="J180" s="17">
        <v>503173.77</v>
      </c>
      <c r="K180" s="44">
        <f t="shared" si="9"/>
        <v>0</v>
      </c>
      <c r="L180" s="44">
        <f t="shared" si="10"/>
        <v>0</v>
      </c>
      <c r="M180" s="44">
        <f t="shared" si="11"/>
        <v>203474</v>
      </c>
      <c r="N180" s="17">
        <v>14676.22</v>
      </c>
      <c r="O180" s="19">
        <v>2.7000000000000001E-3</v>
      </c>
      <c r="P180" s="17">
        <v>188797.5</v>
      </c>
      <c r="Q180" s="17">
        <v>0</v>
      </c>
      <c r="R180" s="17">
        <v>0</v>
      </c>
      <c r="S180" s="18"/>
      <c r="T180" s="18"/>
      <c r="U180" s="17">
        <v>0.28000000000000003</v>
      </c>
      <c r="V180" s="20">
        <v>706647.77</v>
      </c>
    </row>
    <row r="181" spans="1:22" ht="11.25" customHeight="1" x14ac:dyDescent="0.2">
      <c r="A181" s="13">
        <v>178</v>
      </c>
      <c r="B181" s="14">
        <v>1122</v>
      </c>
      <c r="C181" s="15" t="s">
        <v>192</v>
      </c>
      <c r="D181" s="33">
        <v>180753.78</v>
      </c>
      <c r="E181" s="33"/>
      <c r="F181" s="34"/>
      <c r="G181" s="17">
        <v>-144602.78</v>
      </c>
      <c r="H181" s="9">
        <f t="shared" si="8"/>
        <v>144602.78</v>
      </c>
      <c r="I181" s="17">
        <v>-36151</v>
      </c>
      <c r="J181" s="17">
        <v>0</v>
      </c>
      <c r="K181" s="44">
        <f t="shared" si="9"/>
        <v>180753.78</v>
      </c>
      <c r="L181" s="44">
        <f t="shared" si="10"/>
        <v>0</v>
      </c>
      <c r="M181" s="44">
        <f t="shared" si="11"/>
        <v>193568.78</v>
      </c>
      <c r="N181" s="18"/>
      <c r="O181" s="19">
        <v>2.8E-3</v>
      </c>
      <c r="P181" s="17">
        <v>193568.56</v>
      </c>
      <c r="Q181" s="17">
        <v>0</v>
      </c>
      <c r="R181" s="17">
        <v>0</v>
      </c>
      <c r="S181" s="18"/>
      <c r="T181" s="18"/>
      <c r="U181" s="17">
        <v>0.22</v>
      </c>
      <c r="V181" s="20">
        <v>193568.78</v>
      </c>
    </row>
    <row r="182" spans="1:22" ht="11.25" customHeight="1" x14ac:dyDescent="0.2">
      <c r="A182" s="13">
        <v>179</v>
      </c>
      <c r="B182" s="14">
        <v>1124</v>
      </c>
      <c r="C182" s="15" t="s">
        <v>193</v>
      </c>
      <c r="D182" s="33">
        <v>165486.79</v>
      </c>
      <c r="E182" s="33"/>
      <c r="F182" s="34"/>
      <c r="G182" s="17">
        <v>-132000</v>
      </c>
      <c r="H182" s="9">
        <f t="shared" si="8"/>
        <v>132000</v>
      </c>
      <c r="I182" s="17">
        <v>-33605</v>
      </c>
      <c r="J182" s="17">
        <v>-118.21</v>
      </c>
      <c r="K182" s="44">
        <f t="shared" si="9"/>
        <v>165605</v>
      </c>
      <c r="L182" s="44">
        <f t="shared" si="10"/>
        <v>0</v>
      </c>
      <c r="M182" s="44">
        <f t="shared" si="11"/>
        <v>179937</v>
      </c>
      <c r="N182" s="18"/>
      <c r="O182" s="19">
        <v>2.5999999999999999E-3</v>
      </c>
      <c r="P182" s="17">
        <v>179936.97</v>
      </c>
      <c r="Q182" s="17">
        <v>0</v>
      </c>
      <c r="R182" s="17">
        <v>0</v>
      </c>
      <c r="S182" s="18"/>
      <c r="T182" s="18"/>
      <c r="U182" s="17">
        <v>0.03</v>
      </c>
      <c r="V182" s="20">
        <v>179818.79</v>
      </c>
    </row>
    <row r="183" spans="1:22" ht="11.25" customHeight="1" x14ac:dyDescent="0.2">
      <c r="A183" s="13">
        <v>180</v>
      </c>
      <c r="B183" s="14">
        <v>1123</v>
      </c>
      <c r="C183" s="15" t="s">
        <v>194</v>
      </c>
      <c r="D183" s="33">
        <v>168023.8</v>
      </c>
      <c r="E183" s="33"/>
      <c r="F183" s="34"/>
      <c r="G183" s="17">
        <v>-134500</v>
      </c>
      <c r="H183" s="9">
        <f t="shared" si="8"/>
        <v>134500</v>
      </c>
      <c r="I183" s="17">
        <v>-33605</v>
      </c>
      <c r="J183" s="17">
        <v>-81.2</v>
      </c>
      <c r="K183" s="44">
        <f t="shared" si="9"/>
        <v>168105</v>
      </c>
      <c r="L183" s="44">
        <f t="shared" si="10"/>
        <v>0</v>
      </c>
      <c r="M183" s="44">
        <f t="shared" si="11"/>
        <v>179937</v>
      </c>
      <c r="N183" s="18"/>
      <c r="O183" s="19">
        <v>2.5999999999999999E-3</v>
      </c>
      <c r="P183" s="17">
        <v>179936.97</v>
      </c>
      <c r="Q183" s="17">
        <v>0</v>
      </c>
      <c r="R183" s="17">
        <v>0</v>
      </c>
      <c r="S183" s="18"/>
      <c r="T183" s="18"/>
      <c r="U183" s="17">
        <v>0.03</v>
      </c>
      <c r="V183" s="20">
        <v>179855.8</v>
      </c>
    </row>
    <row r="184" spans="1:22" ht="11.25" customHeight="1" x14ac:dyDescent="0.2">
      <c r="A184" s="13">
        <v>181</v>
      </c>
      <c r="B184" s="14">
        <v>1121</v>
      </c>
      <c r="C184" s="15" t="s">
        <v>195</v>
      </c>
      <c r="D184" s="33">
        <v>266103.81</v>
      </c>
      <c r="E184" s="33"/>
      <c r="F184" s="34"/>
      <c r="G184" s="17">
        <v>-144603.81</v>
      </c>
      <c r="H184" s="9">
        <f t="shared" si="8"/>
        <v>144603.81</v>
      </c>
      <c r="I184" s="18"/>
      <c r="J184" s="17">
        <v>121500</v>
      </c>
      <c r="K184" s="44">
        <f t="shared" si="9"/>
        <v>144603.81</v>
      </c>
      <c r="L184" s="44">
        <f t="shared" si="10"/>
        <v>0</v>
      </c>
      <c r="M184" s="44">
        <f t="shared" si="11"/>
        <v>197213.81</v>
      </c>
      <c r="N184" s="17">
        <v>3645</v>
      </c>
      <c r="O184" s="19">
        <v>2.8E-3</v>
      </c>
      <c r="P184" s="17">
        <v>193568.56</v>
      </c>
      <c r="Q184" s="17">
        <v>0</v>
      </c>
      <c r="R184" s="17">
        <v>0</v>
      </c>
      <c r="S184" s="18"/>
      <c r="T184" s="18"/>
      <c r="U184" s="17">
        <v>0.25</v>
      </c>
      <c r="V184" s="20">
        <v>318713.81</v>
      </c>
    </row>
    <row r="185" spans="1:22" ht="11.25" customHeight="1" x14ac:dyDescent="0.2">
      <c r="A185" s="13">
        <v>182</v>
      </c>
      <c r="B185" s="14">
        <v>1125</v>
      </c>
      <c r="C185" s="15" t="s">
        <v>196</v>
      </c>
      <c r="D185" s="33">
        <v>176934.82</v>
      </c>
      <c r="E185" s="33"/>
      <c r="F185" s="34"/>
      <c r="G185" s="17">
        <v>-141547.82</v>
      </c>
      <c r="H185" s="9">
        <f t="shared" si="8"/>
        <v>141547.82</v>
      </c>
      <c r="I185" s="17">
        <v>-35387</v>
      </c>
      <c r="J185" s="17">
        <v>0</v>
      </c>
      <c r="K185" s="44">
        <f t="shared" si="9"/>
        <v>176934.82</v>
      </c>
      <c r="L185" s="44">
        <f t="shared" si="10"/>
        <v>0</v>
      </c>
      <c r="M185" s="44">
        <f t="shared" si="11"/>
        <v>189478.81999999998</v>
      </c>
      <c r="N185" s="18"/>
      <c r="O185" s="19">
        <v>2.7000000000000001E-3</v>
      </c>
      <c r="P185" s="17">
        <v>189479.08</v>
      </c>
      <c r="Q185" s="17">
        <v>0</v>
      </c>
      <c r="R185" s="17">
        <v>0</v>
      </c>
      <c r="S185" s="18"/>
      <c r="T185" s="18"/>
      <c r="U185" s="17">
        <v>-0.26</v>
      </c>
      <c r="V185" s="20">
        <v>189478.82</v>
      </c>
    </row>
    <row r="186" spans="1:22" ht="11.25" customHeight="1" x14ac:dyDescent="0.2">
      <c r="A186" s="13">
        <v>183</v>
      </c>
      <c r="B186" s="14">
        <v>125</v>
      </c>
      <c r="C186" s="15" t="s">
        <v>197</v>
      </c>
      <c r="D186" s="33">
        <v>176934.83</v>
      </c>
      <c r="E186" s="33"/>
      <c r="F186" s="34"/>
      <c r="G186" s="17">
        <v>-176934.83</v>
      </c>
      <c r="H186" s="9">
        <f t="shared" si="8"/>
        <v>176934.83</v>
      </c>
      <c r="I186" s="17">
        <v>-35387</v>
      </c>
      <c r="J186" s="17">
        <v>-35387</v>
      </c>
      <c r="K186" s="44">
        <f t="shared" si="9"/>
        <v>212321.83</v>
      </c>
      <c r="L186" s="44">
        <f t="shared" si="10"/>
        <v>0</v>
      </c>
      <c r="M186" s="44">
        <f t="shared" si="11"/>
        <v>189478.83</v>
      </c>
      <c r="N186" s="18"/>
      <c r="O186" s="19">
        <v>2.7000000000000001E-3</v>
      </c>
      <c r="P186" s="17">
        <v>189479.08</v>
      </c>
      <c r="Q186" s="17">
        <v>0</v>
      </c>
      <c r="R186" s="17">
        <v>0</v>
      </c>
      <c r="S186" s="18"/>
      <c r="T186" s="18"/>
      <c r="U186" s="17">
        <v>-0.25</v>
      </c>
      <c r="V186" s="20">
        <v>154091.82999999999</v>
      </c>
    </row>
    <row r="187" spans="1:22" ht="11.25" customHeight="1" x14ac:dyDescent="0.2">
      <c r="A187" s="13">
        <v>184</v>
      </c>
      <c r="B187" s="14">
        <v>121</v>
      </c>
      <c r="C187" s="15" t="s">
        <v>198</v>
      </c>
      <c r="D187" s="33">
        <v>180753.84</v>
      </c>
      <c r="E187" s="33"/>
      <c r="F187" s="34"/>
      <c r="G187" s="17">
        <v>-144602.84</v>
      </c>
      <c r="H187" s="9">
        <f t="shared" si="8"/>
        <v>144602.84</v>
      </c>
      <c r="I187" s="17">
        <v>-36151</v>
      </c>
      <c r="J187" s="17">
        <v>0</v>
      </c>
      <c r="K187" s="44">
        <f t="shared" si="9"/>
        <v>180753.84</v>
      </c>
      <c r="L187" s="44">
        <f t="shared" si="10"/>
        <v>0</v>
      </c>
      <c r="M187" s="44">
        <f t="shared" si="11"/>
        <v>193567.84</v>
      </c>
      <c r="N187" s="18"/>
      <c r="O187" s="19">
        <v>2.8E-3</v>
      </c>
      <c r="P187" s="17">
        <v>193568.56</v>
      </c>
      <c r="Q187" s="17">
        <v>0</v>
      </c>
      <c r="R187" s="17">
        <v>0</v>
      </c>
      <c r="S187" s="18"/>
      <c r="T187" s="18"/>
      <c r="U187" s="17">
        <v>-0.72</v>
      </c>
      <c r="V187" s="20">
        <v>193567.84</v>
      </c>
    </row>
    <row r="188" spans="1:22" ht="11.25" customHeight="1" x14ac:dyDescent="0.2">
      <c r="A188" s="13">
        <v>185</v>
      </c>
      <c r="B188" s="14">
        <v>123</v>
      </c>
      <c r="C188" s="15" t="s">
        <v>199</v>
      </c>
      <c r="D188" s="33">
        <v>188024.85</v>
      </c>
      <c r="E188" s="33"/>
      <c r="F188" s="34"/>
      <c r="G188" s="17">
        <v>-154419.85</v>
      </c>
      <c r="H188" s="9">
        <f t="shared" si="8"/>
        <v>154419.85</v>
      </c>
      <c r="I188" s="17">
        <v>-33605</v>
      </c>
      <c r="J188" s="17">
        <v>0</v>
      </c>
      <c r="K188" s="44">
        <f t="shared" si="9"/>
        <v>188024.85</v>
      </c>
      <c r="L188" s="44">
        <f t="shared" si="10"/>
        <v>0</v>
      </c>
      <c r="M188" s="44">
        <f t="shared" si="11"/>
        <v>179936.85</v>
      </c>
      <c r="N188" s="18"/>
      <c r="O188" s="19">
        <v>2.5999999999999999E-3</v>
      </c>
      <c r="P188" s="17">
        <v>179936.97</v>
      </c>
      <c r="Q188" s="17">
        <v>0</v>
      </c>
      <c r="R188" s="17">
        <v>0</v>
      </c>
      <c r="S188" s="18"/>
      <c r="T188" s="18"/>
      <c r="U188" s="17">
        <v>-0.12</v>
      </c>
      <c r="V188" s="20">
        <v>179936.85</v>
      </c>
    </row>
    <row r="189" spans="1:22" ht="11.25" customHeight="1" x14ac:dyDescent="0.2">
      <c r="A189" s="13">
        <v>186</v>
      </c>
      <c r="B189" s="14">
        <v>124</v>
      </c>
      <c r="C189" s="15" t="s">
        <v>200</v>
      </c>
      <c r="D189" s="33">
        <v>161023.85999999999</v>
      </c>
      <c r="E189" s="33"/>
      <c r="F189" s="34"/>
      <c r="G189" s="17">
        <v>-128818.86</v>
      </c>
      <c r="H189" s="9">
        <f t="shared" si="8"/>
        <v>128818.86</v>
      </c>
      <c r="I189" s="17">
        <v>-32205</v>
      </c>
      <c r="J189" s="17">
        <v>0</v>
      </c>
      <c r="K189" s="44">
        <f t="shared" si="9"/>
        <v>161023.85999999999</v>
      </c>
      <c r="L189" s="44">
        <f t="shared" si="10"/>
        <v>0</v>
      </c>
      <c r="M189" s="44">
        <f t="shared" si="11"/>
        <v>172439.86000000002</v>
      </c>
      <c r="N189" s="18"/>
      <c r="O189" s="19">
        <v>2.5000000000000001E-3</v>
      </c>
      <c r="P189" s="17">
        <v>172439.6</v>
      </c>
      <c r="Q189" s="17">
        <v>0</v>
      </c>
      <c r="R189" s="17">
        <v>0</v>
      </c>
      <c r="S189" s="18"/>
      <c r="T189" s="18"/>
      <c r="U189" s="17">
        <v>0.26</v>
      </c>
      <c r="V189" s="20">
        <v>172439.86</v>
      </c>
    </row>
    <row r="190" spans="1:22" ht="11.25" customHeight="1" x14ac:dyDescent="0.2">
      <c r="A190" s="13">
        <v>187</v>
      </c>
      <c r="B190" s="14">
        <v>122</v>
      </c>
      <c r="C190" s="15" t="s">
        <v>201</v>
      </c>
      <c r="D190" s="33">
        <v>180752.87</v>
      </c>
      <c r="E190" s="33"/>
      <c r="F190" s="34"/>
      <c r="G190" s="17">
        <v>-144601.87</v>
      </c>
      <c r="H190" s="9">
        <f t="shared" si="8"/>
        <v>144601.87</v>
      </c>
      <c r="I190" s="17">
        <v>-36151</v>
      </c>
      <c r="J190" s="17">
        <v>0</v>
      </c>
      <c r="K190" s="44">
        <f t="shared" si="9"/>
        <v>180752.87</v>
      </c>
      <c r="L190" s="44">
        <f t="shared" si="10"/>
        <v>0</v>
      </c>
      <c r="M190" s="44">
        <f t="shared" si="11"/>
        <v>193568.87</v>
      </c>
      <c r="N190" s="18"/>
      <c r="O190" s="19">
        <v>2.8E-3</v>
      </c>
      <c r="P190" s="17">
        <v>193568.56</v>
      </c>
      <c r="Q190" s="17">
        <v>0</v>
      </c>
      <c r="R190" s="17">
        <v>0</v>
      </c>
      <c r="S190" s="18"/>
      <c r="T190" s="18"/>
      <c r="U190" s="17">
        <v>0.31</v>
      </c>
      <c r="V190" s="20">
        <v>193568.87</v>
      </c>
    </row>
    <row r="191" spans="1:22" ht="11.25" customHeight="1" x14ac:dyDescent="0.2">
      <c r="A191" s="13">
        <v>188</v>
      </c>
      <c r="B191" s="14">
        <v>126</v>
      </c>
      <c r="C191" s="15" t="s">
        <v>202</v>
      </c>
      <c r="D191" s="33">
        <v>176298.88</v>
      </c>
      <c r="E191" s="33"/>
      <c r="F191" s="34"/>
      <c r="G191" s="17">
        <v>-141038.88</v>
      </c>
      <c r="H191" s="9">
        <f t="shared" si="8"/>
        <v>141038.88</v>
      </c>
      <c r="I191" s="17">
        <v>-35260</v>
      </c>
      <c r="J191" s="17">
        <v>0</v>
      </c>
      <c r="K191" s="44">
        <f t="shared" si="9"/>
        <v>176298.88</v>
      </c>
      <c r="L191" s="44">
        <f t="shared" si="10"/>
        <v>0</v>
      </c>
      <c r="M191" s="44">
        <f t="shared" si="11"/>
        <v>188796.88</v>
      </c>
      <c r="N191" s="18"/>
      <c r="O191" s="19">
        <v>2.7000000000000001E-3</v>
      </c>
      <c r="P191" s="17">
        <v>188797.5</v>
      </c>
      <c r="Q191" s="17">
        <v>0</v>
      </c>
      <c r="R191" s="17">
        <v>0</v>
      </c>
      <c r="S191" s="18"/>
      <c r="T191" s="18"/>
      <c r="U191" s="17">
        <v>-0.62</v>
      </c>
      <c r="V191" s="20">
        <v>188796.88</v>
      </c>
    </row>
    <row r="192" spans="1:22" ht="11.25" customHeight="1" x14ac:dyDescent="0.2">
      <c r="A192" s="13">
        <v>189</v>
      </c>
      <c r="B192" s="14">
        <v>228</v>
      </c>
      <c r="C192" s="15" t="s">
        <v>203</v>
      </c>
      <c r="D192" s="33">
        <v>161023.89000000001</v>
      </c>
      <c r="E192" s="33"/>
      <c r="F192" s="34"/>
      <c r="G192" s="17">
        <v>-128918.19</v>
      </c>
      <c r="H192" s="9">
        <f t="shared" si="8"/>
        <v>128918.19</v>
      </c>
      <c r="I192" s="17">
        <v>-32205</v>
      </c>
      <c r="J192" s="17">
        <v>-99.3</v>
      </c>
      <c r="K192" s="44">
        <f t="shared" si="9"/>
        <v>161123.19</v>
      </c>
      <c r="L192" s="44">
        <f t="shared" si="10"/>
        <v>0</v>
      </c>
      <c r="M192" s="44">
        <f t="shared" si="11"/>
        <v>172439.19</v>
      </c>
      <c r="N192" s="18"/>
      <c r="O192" s="19">
        <v>2.5000000000000001E-3</v>
      </c>
      <c r="P192" s="17">
        <v>172439.6</v>
      </c>
      <c r="Q192" s="17">
        <v>0</v>
      </c>
      <c r="R192" s="17">
        <v>0</v>
      </c>
      <c r="S192" s="18"/>
      <c r="T192" s="18"/>
      <c r="U192" s="17">
        <v>-0.41</v>
      </c>
      <c r="V192" s="20">
        <v>172339.89</v>
      </c>
    </row>
    <row r="193" spans="1:22" ht="11.25" customHeight="1" x14ac:dyDescent="0.2">
      <c r="A193" s="13">
        <v>190</v>
      </c>
      <c r="B193" s="14">
        <v>226</v>
      </c>
      <c r="C193" s="15" t="s">
        <v>204</v>
      </c>
      <c r="D193" s="33">
        <v>1692719.9</v>
      </c>
      <c r="E193" s="33"/>
      <c r="F193" s="34"/>
      <c r="G193" s="17">
        <v>-169100</v>
      </c>
      <c r="H193" s="9">
        <f t="shared" si="8"/>
        <v>169100</v>
      </c>
      <c r="I193" s="18"/>
      <c r="J193" s="17">
        <v>1523619.9</v>
      </c>
      <c r="K193" s="44">
        <f t="shared" si="9"/>
        <v>169100</v>
      </c>
      <c r="L193" s="44">
        <f t="shared" si="10"/>
        <v>0</v>
      </c>
      <c r="M193" s="44">
        <f t="shared" si="11"/>
        <v>271992</v>
      </c>
      <c r="N193" s="17">
        <v>45708.6</v>
      </c>
      <c r="O193" s="19">
        <v>3.3E-3</v>
      </c>
      <c r="P193" s="17">
        <v>226284.37</v>
      </c>
      <c r="Q193" s="17">
        <v>0</v>
      </c>
      <c r="R193" s="17">
        <v>0</v>
      </c>
      <c r="S193" s="18"/>
      <c r="T193" s="18"/>
      <c r="U193" s="17">
        <v>-0.97</v>
      </c>
      <c r="V193" s="20">
        <v>1795611.9</v>
      </c>
    </row>
    <row r="194" spans="1:22" ht="11.25" customHeight="1" x14ac:dyDescent="0.2">
      <c r="A194" s="13">
        <v>191</v>
      </c>
      <c r="B194" s="14">
        <v>224</v>
      </c>
      <c r="C194" s="15" t="s">
        <v>205</v>
      </c>
      <c r="D194" s="33">
        <v>119016.91</v>
      </c>
      <c r="E194" s="33"/>
      <c r="F194" s="34"/>
      <c r="G194" s="17">
        <v>-95213.91</v>
      </c>
      <c r="H194" s="9">
        <f t="shared" si="8"/>
        <v>95213.91</v>
      </c>
      <c r="I194" s="17">
        <v>-23803</v>
      </c>
      <c r="J194" s="17">
        <v>0</v>
      </c>
      <c r="K194" s="44">
        <f t="shared" si="9"/>
        <v>119016.91</v>
      </c>
      <c r="L194" s="44">
        <f t="shared" si="10"/>
        <v>0</v>
      </c>
      <c r="M194" s="44">
        <f t="shared" si="11"/>
        <v>127455.91</v>
      </c>
      <c r="N194" s="18"/>
      <c r="O194" s="19">
        <v>1.8E-3</v>
      </c>
      <c r="P194" s="17">
        <v>127455.36</v>
      </c>
      <c r="Q194" s="17">
        <v>0</v>
      </c>
      <c r="R194" s="17">
        <v>0</v>
      </c>
      <c r="S194" s="18"/>
      <c r="T194" s="18"/>
      <c r="U194" s="17">
        <v>0.55000000000000004</v>
      </c>
      <c r="V194" s="20">
        <v>127455.91</v>
      </c>
    </row>
    <row r="195" spans="1:22" ht="11.25" customHeight="1" x14ac:dyDescent="0.2">
      <c r="A195" s="13">
        <v>192</v>
      </c>
      <c r="B195" s="14">
        <v>222</v>
      </c>
      <c r="C195" s="15" t="s">
        <v>206</v>
      </c>
      <c r="D195" s="33">
        <v>611163.92000000004</v>
      </c>
      <c r="E195" s="33"/>
      <c r="F195" s="34"/>
      <c r="G195" s="17">
        <v>-130260</v>
      </c>
      <c r="H195" s="9">
        <f t="shared" si="8"/>
        <v>130260</v>
      </c>
      <c r="I195" s="18"/>
      <c r="J195" s="17">
        <v>480903.92</v>
      </c>
      <c r="K195" s="44">
        <f t="shared" si="9"/>
        <v>130260</v>
      </c>
      <c r="L195" s="44">
        <f t="shared" si="10"/>
        <v>0</v>
      </c>
      <c r="M195" s="44">
        <f t="shared" si="11"/>
        <v>193682</v>
      </c>
      <c r="N195" s="17">
        <v>14427.12</v>
      </c>
      <c r="O195" s="19">
        <v>2.5999999999999999E-3</v>
      </c>
      <c r="P195" s="17">
        <v>179255.39</v>
      </c>
      <c r="Q195" s="17">
        <v>0</v>
      </c>
      <c r="R195" s="17">
        <v>0</v>
      </c>
      <c r="S195" s="18"/>
      <c r="T195" s="18"/>
      <c r="U195" s="17">
        <v>-0.51</v>
      </c>
      <c r="V195" s="20">
        <v>674585.92</v>
      </c>
    </row>
    <row r="196" spans="1:22" ht="11.25" customHeight="1" x14ac:dyDescent="0.2">
      <c r="A196" s="13">
        <v>193</v>
      </c>
      <c r="B196" s="14">
        <v>221</v>
      </c>
      <c r="C196" s="15" t="s">
        <v>207</v>
      </c>
      <c r="D196" s="33">
        <v>167387.93</v>
      </c>
      <c r="E196" s="33"/>
      <c r="F196" s="34"/>
      <c r="G196" s="17">
        <v>-133909.93</v>
      </c>
      <c r="H196" s="9">
        <f t="shared" si="8"/>
        <v>133909.93</v>
      </c>
      <c r="I196" s="17">
        <v>-33478</v>
      </c>
      <c r="J196" s="17">
        <v>0</v>
      </c>
      <c r="K196" s="44">
        <f t="shared" si="9"/>
        <v>167387.93</v>
      </c>
      <c r="L196" s="44">
        <f t="shared" si="10"/>
        <v>0</v>
      </c>
      <c r="M196" s="44">
        <f t="shared" si="11"/>
        <v>179255.93000000002</v>
      </c>
      <c r="N196" s="18"/>
      <c r="O196" s="19">
        <v>2.5999999999999999E-3</v>
      </c>
      <c r="P196" s="17">
        <v>179255.39</v>
      </c>
      <c r="Q196" s="17">
        <v>0</v>
      </c>
      <c r="R196" s="17">
        <v>0</v>
      </c>
      <c r="S196" s="18"/>
      <c r="T196" s="18"/>
      <c r="U196" s="17">
        <v>0.54</v>
      </c>
      <c r="V196" s="20">
        <v>179255.93</v>
      </c>
    </row>
    <row r="197" spans="1:22" ht="11.25" customHeight="1" x14ac:dyDescent="0.2">
      <c r="A197" s="13">
        <v>194</v>
      </c>
      <c r="B197" s="14">
        <v>223</v>
      </c>
      <c r="C197" s="15" t="s">
        <v>208</v>
      </c>
      <c r="D197" s="33">
        <v>126017.94</v>
      </c>
      <c r="E197" s="33"/>
      <c r="F197" s="34"/>
      <c r="G197" s="17">
        <v>-126018</v>
      </c>
      <c r="H197" s="9">
        <f t="shared" ref="H197:H260" si="12">-G197</f>
        <v>126018</v>
      </c>
      <c r="I197" s="17">
        <v>-25204</v>
      </c>
      <c r="J197" s="17">
        <v>-25204.06</v>
      </c>
      <c r="K197" s="44">
        <f t="shared" ref="K197:K260" si="13">IF(I197&lt;0,H197-I197,H197)</f>
        <v>151222</v>
      </c>
      <c r="L197" s="44">
        <f t="shared" ref="L197:L260" si="14">IF(I197&gt;0,I197,0)</f>
        <v>0</v>
      </c>
      <c r="M197" s="44">
        <f t="shared" ref="M197:M260" si="15">+L197+N197+P197+Q197+R197+S197+T197+U197</f>
        <v>134953</v>
      </c>
      <c r="N197" s="18"/>
      <c r="O197" s="19">
        <v>1.9E-3</v>
      </c>
      <c r="P197" s="17">
        <v>134952.73000000001</v>
      </c>
      <c r="Q197" s="17">
        <v>0</v>
      </c>
      <c r="R197" s="17">
        <v>0</v>
      </c>
      <c r="S197" s="18"/>
      <c r="T197" s="18"/>
      <c r="U197" s="17">
        <v>0.27</v>
      </c>
      <c r="V197" s="20">
        <v>109748.94</v>
      </c>
    </row>
    <row r="198" spans="1:22" ht="11.25" customHeight="1" x14ac:dyDescent="0.2">
      <c r="A198" s="13">
        <v>195</v>
      </c>
      <c r="B198" s="14">
        <v>225</v>
      </c>
      <c r="C198" s="15" t="s">
        <v>209</v>
      </c>
      <c r="D198" s="33">
        <v>409159.95</v>
      </c>
      <c r="E198" s="33"/>
      <c r="F198" s="34"/>
      <c r="G198" s="17">
        <v>-366898.95</v>
      </c>
      <c r="H198" s="9">
        <f t="shared" si="12"/>
        <v>366898.95</v>
      </c>
      <c r="I198" s="17">
        <v>-42261</v>
      </c>
      <c r="J198" s="17">
        <v>0</v>
      </c>
      <c r="K198" s="44">
        <f t="shared" si="13"/>
        <v>409159.95</v>
      </c>
      <c r="L198" s="44">
        <f t="shared" si="14"/>
        <v>0</v>
      </c>
      <c r="M198" s="44">
        <f t="shared" si="15"/>
        <v>226284.94999999998</v>
      </c>
      <c r="N198" s="18"/>
      <c r="O198" s="19">
        <v>3.3E-3</v>
      </c>
      <c r="P198" s="17">
        <v>226284.37</v>
      </c>
      <c r="Q198" s="17">
        <v>0</v>
      </c>
      <c r="R198" s="17">
        <v>0</v>
      </c>
      <c r="S198" s="18"/>
      <c r="T198" s="18"/>
      <c r="U198" s="17">
        <v>0.57999999999999996</v>
      </c>
      <c r="V198" s="20">
        <v>226284.95</v>
      </c>
    </row>
    <row r="199" spans="1:22" ht="11.25" customHeight="1" x14ac:dyDescent="0.2">
      <c r="A199" s="13">
        <v>196</v>
      </c>
      <c r="B199" s="14">
        <v>227</v>
      </c>
      <c r="C199" s="15" t="s">
        <v>210</v>
      </c>
      <c r="D199" s="33">
        <v>161659.96</v>
      </c>
      <c r="E199" s="33"/>
      <c r="F199" s="34"/>
      <c r="G199" s="17">
        <v>-129327.96</v>
      </c>
      <c r="H199" s="9">
        <f t="shared" si="12"/>
        <v>129327.96</v>
      </c>
      <c r="I199" s="17">
        <v>-32332</v>
      </c>
      <c r="J199" s="17">
        <v>0</v>
      </c>
      <c r="K199" s="44">
        <f t="shared" si="13"/>
        <v>161659.96000000002</v>
      </c>
      <c r="L199" s="44">
        <f t="shared" si="14"/>
        <v>0</v>
      </c>
      <c r="M199" s="44">
        <f t="shared" si="15"/>
        <v>173121.96</v>
      </c>
      <c r="N199" s="18"/>
      <c r="O199" s="19">
        <v>2.5000000000000001E-3</v>
      </c>
      <c r="P199" s="17">
        <v>173121.18</v>
      </c>
      <c r="Q199" s="17">
        <v>0</v>
      </c>
      <c r="R199" s="17">
        <v>0</v>
      </c>
      <c r="S199" s="18"/>
      <c r="T199" s="18"/>
      <c r="U199" s="17">
        <v>0.78</v>
      </c>
      <c r="V199" s="20">
        <v>173121.96</v>
      </c>
    </row>
    <row r="200" spans="1:22" ht="11.25" customHeight="1" x14ac:dyDescent="0.2">
      <c r="A200" s="13">
        <v>197</v>
      </c>
      <c r="B200" s="14">
        <v>229</v>
      </c>
      <c r="C200" s="15" t="s">
        <v>211</v>
      </c>
      <c r="D200" s="33">
        <v>79679.97</v>
      </c>
      <c r="E200" s="33"/>
      <c r="F200" s="34"/>
      <c r="G200" s="17">
        <v>-64337</v>
      </c>
      <c r="H200" s="9">
        <f t="shared" si="12"/>
        <v>64337</v>
      </c>
      <c r="I200" s="17">
        <v>-15402</v>
      </c>
      <c r="J200" s="17">
        <v>-59.03</v>
      </c>
      <c r="K200" s="44">
        <f t="shared" si="13"/>
        <v>79739</v>
      </c>
      <c r="L200" s="44">
        <f t="shared" si="14"/>
        <v>0</v>
      </c>
      <c r="M200" s="44">
        <f t="shared" si="15"/>
        <v>82471</v>
      </c>
      <c r="N200" s="18"/>
      <c r="O200" s="19">
        <v>1.1999999999999999E-3</v>
      </c>
      <c r="P200" s="17">
        <v>82471.11</v>
      </c>
      <c r="Q200" s="17">
        <v>0</v>
      </c>
      <c r="R200" s="17">
        <v>0</v>
      </c>
      <c r="S200" s="18"/>
      <c r="T200" s="18"/>
      <c r="U200" s="17">
        <v>-0.11</v>
      </c>
      <c r="V200" s="20">
        <v>82411.97</v>
      </c>
    </row>
    <row r="201" spans="1:22" ht="11.25" customHeight="1" x14ac:dyDescent="0.2">
      <c r="A201" s="13">
        <v>198</v>
      </c>
      <c r="B201" s="14">
        <v>326</v>
      </c>
      <c r="C201" s="15" t="s">
        <v>212</v>
      </c>
      <c r="D201" s="33">
        <v>161022.98000000001</v>
      </c>
      <c r="E201" s="33"/>
      <c r="F201" s="34"/>
      <c r="G201" s="17">
        <v>-128817.98</v>
      </c>
      <c r="H201" s="9">
        <f t="shared" si="12"/>
        <v>128817.98</v>
      </c>
      <c r="I201" s="17">
        <v>-32205</v>
      </c>
      <c r="J201" s="17">
        <v>0</v>
      </c>
      <c r="K201" s="44">
        <f t="shared" si="13"/>
        <v>161022.97999999998</v>
      </c>
      <c r="L201" s="44">
        <f t="shared" si="14"/>
        <v>0</v>
      </c>
      <c r="M201" s="44">
        <f t="shared" si="15"/>
        <v>172439.98</v>
      </c>
      <c r="N201" s="18"/>
      <c r="O201" s="19">
        <v>2.5000000000000001E-3</v>
      </c>
      <c r="P201" s="17">
        <v>172439.6</v>
      </c>
      <c r="Q201" s="17">
        <v>0</v>
      </c>
      <c r="R201" s="17">
        <v>0</v>
      </c>
      <c r="S201" s="18"/>
      <c r="T201" s="18"/>
      <c r="U201" s="17">
        <v>0.38</v>
      </c>
      <c r="V201" s="20">
        <v>172439.98</v>
      </c>
    </row>
    <row r="202" spans="1:22" ht="11.25" customHeight="1" x14ac:dyDescent="0.2">
      <c r="A202" s="13">
        <v>199</v>
      </c>
      <c r="B202" s="14">
        <v>324</v>
      </c>
      <c r="C202" s="15" t="s">
        <v>213</v>
      </c>
      <c r="D202" s="33">
        <v>217668.99</v>
      </c>
      <c r="E202" s="33"/>
      <c r="F202" s="34"/>
      <c r="G202" s="17">
        <v>-174134.99</v>
      </c>
      <c r="H202" s="9">
        <f t="shared" si="12"/>
        <v>174134.99</v>
      </c>
      <c r="I202" s="17">
        <v>-43534</v>
      </c>
      <c r="J202" s="17">
        <v>0</v>
      </c>
      <c r="K202" s="44">
        <f t="shared" si="13"/>
        <v>217668.99</v>
      </c>
      <c r="L202" s="44">
        <f t="shared" si="14"/>
        <v>0</v>
      </c>
      <c r="M202" s="44">
        <f t="shared" si="15"/>
        <v>233099.99000000002</v>
      </c>
      <c r="N202" s="18"/>
      <c r="O202" s="19">
        <v>3.3999999999999998E-3</v>
      </c>
      <c r="P202" s="17">
        <v>233100.17</v>
      </c>
      <c r="Q202" s="17">
        <v>0</v>
      </c>
      <c r="R202" s="17">
        <v>0</v>
      </c>
      <c r="S202" s="18"/>
      <c r="T202" s="18"/>
      <c r="U202" s="17">
        <v>-0.18</v>
      </c>
      <c r="V202" s="20">
        <v>233099.99</v>
      </c>
    </row>
    <row r="203" spans="1:22" ht="11.25" customHeight="1" x14ac:dyDescent="0.2">
      <c r="A203" s="13">
        <v>200</v>
      </c>
      <c r="B203" s="14">
        <v>322</v>
      </c>
      <c r="C203" s="15" t="s">
        <v>214</v>
      </c>
      <c r="D203" s="33">
        <v>169934</v>
      </c>
      <c r="E203" s="33"/>
      <c r="F203" s="34"/>
      <c r="G203" s="17">
        <v>-135947</v>
      </c>
      <c r="H203" s="9">
        <f t="shared" si="12"/>
        <v>135947</v>
      </c>
      <c r="I203" s="17">
        <v>-33987</v>
      </c>
      <c r="J203" s="17">
        <v>0</v>
      </c>
      <c r="K203" s="44">
        <f t="shared" si="13"/>
        <v>169934</v>
      </c>
      <c r="L203" s="44">
        <f t="shared" si="14"/>
        <v>0</v>
      </c>
      <c r="M203" s="44">
        <f t="shared" si="15"/>
        <v>181981</v>
      </c>
      <c r="N203" s="18"/>
      <c r="O203" s="19">
        <v>2.5999999999999999E-3</v>
      </c>
      <c r="P203" s="17">
        <v>181981.71</v>
      </c>
      <c r="Q203" s="17">
        <v>0</v>
      </c>
      <c r="R203" s="17">
        <v>0</v>
      </c>
      <c r="S203" s="18"/>
      <c r="T203" s="18"/>
      <c r="U203" s="17">
        <v>-0.71</v>
      </c>
      <c r="V203" s="20">
        <v>181981</v>
      </c>
    </row>
    <row r="204" spans="1:22" ht="11.25" customHeight="1" x14ac:dyDescent="0.2">
      <c r="A204" s="13">
        <v>201</v>
      </c>
      <c r="B204" s="14">
        <v>321</v>
      </c>
      <c r="C204" s="15" t="s">
        <v>215</v>
      </c>
      <c r="D204" s="33">
        <v>169934.01</v>
      </c>
      <c r="E204" s="33"/>
      <c r="F204" s="34"/>
      <c r="G204" s="17">
        <v>-135947.01</v>
      </c>
      <c r="H204" s="9">
        <f t="shared" si="12"/>
        <v>135947.01</v>
      </c>
      <c r="I204" s="17">
        <v>-33987</v>
      </c>
      <c r="J204" s="17">
        <v>0</v>
      </c>
      <c r="K204" s="44">
        <f t="shared" si="13"/>
        <v>169934.01</v>
      </c>
      <c r="L204" s="44">
        <f t="shared" si="14"/>
        <v>0</v>
      </c>
      <c r="M204" s="44">
        <f t="shared" si="15"/>
        <v>181981.00999999998</v>
      </c>
      <c r="N204" s="18"/>
      <c r="O204" s="19">
        <v>2.5999999999999999E-3</v>
      </c>
      <c r="P204" s="17">
        <v>181981.71</v>
      </c>
      <c r="Q204" s="17">
        <v>0</v>
      </c>
      <c r="R204" s="17">
        <v>0</v>
      </c>
      <c r="S204" s="18"/>
      <c r="T204" s="18"/>
      <c r="U204" s="17">
        <v>-0.7</v>
      </c>
      <c r="V204" s="20">
        <v>181981.01</v>
      </c>
    </row>
    <row r="205" spans="1:22" ht="11.25" customHeight="1" x14ac:dyDescent="0.2">
      <c r="A205" s="13">
        <v>202</v>
      </c>
      <c r="B205" s="14">
        <v>323</v>
      </c>
      <c r="C205" s="15" t="s">
        <v>216</v>
      </c>
      <c r="D205" s="33">
        <v>210667.02</v>
      </c>
      <c r="E205" s="33"/>
      <c r="F205" s="34"/>
      <c r="G205" s="17">
        <v>-168534.02</v>
      </c>
      <c r="H205" s="9">
        <f t="shared" si="12"/>
        <v>168534.02</v>
      </c>
      <c r="I205" s="17">
        <v>-42133</v>
      </c>
      <c r="J205" s="17">
        <v>0</v>
      </c>
      <c r="K205" s="44">
        <f t="shared" si="13"/>
        <v>210667.02</v>
      </c>
      <c r="L205" s="44">
        <f t="shared" si="14"/>
        <v>0</v>
      </c>
      <c r="M205" s="44">
        <f t="shared" si="15"/>
        <v>225603.02000000002</v>
      </c>
      <c r="N205" s="18"/>
      <c r="O205" s="19">
        <v>3.3E-3</v>
      </c>
      <c r="P205" s="17">
        <v>225602.79</v>
      </c>
      <c r="Q205" s="17">
        <v>0</v>
      </c>
      <c r="R205" s="17">
        <v>0</v>
      </c>
      <c r="S205" s="18"/>
      <c r="T205" s="18"/>
      <c r="U205" s="17">
        <v>0.23</v>
      </c>
      <c r="V205" s="20">
        <v>225603.02</v>
      </c>
    </row>
    <row r="206" spans="1:22" ht="11.25" customHeight="1" x14ac:dyDescent="0.2">
      <c r="A206" s="13">
        <v>203</v>
      </c>
      <c r="B206" s="14">
        <v>325</v>
      </c>
      <c r="C206" s="15" t="s">
        <v>217</v>
      </c>
      <c r="D206" s="33">
        <v>161024.03</v>
      </c>
      <c r="E206" s="33"/>
      <c r="F206" s="34"/>
      <c r="G206" s="17">
        <v>-128819.03</v>
      </c>
      <c r="H206" s="9">
        <f t="shared" si="12"/>
        <v>128819.03</v>
      </c>
      <c r="I206" s="17">
        <v>-32205</v>
      </c>
      <c r="J206" s="17">
        <v>0</v>
      </c>
      <c r="K206" s="44">
        <f t="shared" si="13"/>
        <v>161024.03</v>
      </c>
      <c r="L206" s="44">
        <f t="shared" si="14"/>
        <v>0</v>
      </c>
      <c r="M206" s="44">
        <f t="shared" si="15"/>
        <v>172439.03</v>
      </c>
      <c r="N206" s="18"/>
      <c r="O206" s="19">
        <v>2.5000000000000001E-3</v>
      </c>
      <c r="P206" s="17">
        <v>172439.6</v>
      </c>
      <c r="Q206" s="17">
        <v>0</v>
      </c>
      <c r="R206" s="17">
        <v>0</v>
      </c>
      <c r="S206" s="18"/>
      <c r="T206" s="18"/>
      <c r="U206" s="17">
        <v>-0.56999999999999995</v>
      </c>
      <c r="V206" s="20">
        <v>172439.03</v>
      </c>
    </row>
    <row r="207" spans="1:22" ht="11.25" customHeight="1" x14ac:dyDescent="0.2">
      <c r="A207" s="5">
        <v>204</v>
      </c>
      <c r="B207" s="6">
        <v>327</v>
      </c>
      <c r="C207" s="35" t="s">
        <v>218</v>
      </c>
      <c r="D207" s="36"/>
      <c r="E207" s="36"/>
      <c r="F207" s="8">
        <v>77011.039999999994</v>
      </c>
      <c r="G207" s="9">
        <v>-61609.04</v>
      </c>
      <c r="H207" s="9">
        <f t="shared" si="12"/>
        <v>61609.04</v>
      </c>
      <c r="I207" s="9">
        <v>-15402</v>
      </c>
      <c r="J207" s="9">
        <v>0</v>
      </c>
      <c r="K207" s="44">
        <f t="shared" si="13"/>
        <v>77011.040000000008</v>
      </c>
      <c r="L207" s="44">
        <f t="shared" si="14"/>
        <v>0</v>
      </c>
      <c r="M207" s="44">
        <f t="shared" si="15"/>
        <v>82471.039999999994</v>
      </c>
      <c r="N207" s="10"/>
      <c r="O207" s="11">
        <v>1.1999999999999999E-3</v>
      </c>
      <c r="P207" s="9">
        <v>82471.11</v>
      </c>
      <c r="Q207" s="9">
        <v>0</v>
      </c>
      <c r="R207" s="9">
        <v>0</v>
      </c>
      <c r="S207" s="10"/>
      <c r="T207" s="10"/>
      <c r="U207" s="9">
        <v>-7.0000000000000007E-2</v>
      </c>
      <c r="V207" s="12">
        <v>82471.039999999994</v>
      </c>
    </row>
    <row r="208" spans="1:22" ht="11.25" customHeight="1" x14ac:dyDescent="0.2">
      <c r="A208" s="13">
        <v>205</v>
      </c>
      <c r="B208" s="14">
        <v>428</v>
      </c>
      <c r="C208" s="31" t="s">
        <v>219</v>
      </c>
      <c r="D208" s="32"/>
      <c r="E208" s="32"/>
      <c r="F208" s="16">
        <v>161024.04999999999</v>
      </c>
      <c r="G208" s="17">
        <v>-61609</v>
      </c>
      <c r="H208" s="9">
        <f t="shared" si="12"/>
        <v>61609</v>
      </c>
      <c r="I208" s="18"/>
      <c r="J208" s="17">
        <v>99415.05</v>
      </c>
      <c r="K208" s="44">
        <f t="shared" si="13"/>
        <v>61609</v>
      </c>
      <c r="L208" s="44">
        <f t="shared" si="14"/>
        <v>0</v>
      </c>
      <c r="M208" s="44">
        <f t="shared" si="15"/>
        <v>175422.00000000003</v>
      </c>
      <c r="N208" s="17">
        <v>2982.45</v>
      </c>
      <c r="O208" s="19">
        <v>2.5000000000000001E-3</v>
      </c>
      <c r="P208" s="17">
        <v>172439.6</v>
      </c>
      <c r="Q208" s="17">
        <v>0</v>
      </c>
      <c r="R208" s="17">
        <v>0</v>
      </c>
      <c r="S208" s="18"/>
      <c r="T208" s="18"/>
      <c r="U208" s="17">
        <v>-0.05</v>
      </c>
      <c r="V208" s="20">
        <v>274837.05</v>
      </c>
    </row>
    <row r="209" spans="1:22" ht="11.25" customHeight="1" x14ac:dyDescent="0.2">
      <c r="A209" s="13">
        <v>206</v>
      </c>
      <c r="B209" s="14">
        <v>426</v>
      </c>
      <c r="C209" s="31" t="s">
        <v>220</v>
      </c>
      <c r="D209" s="32"/>
      <c r="E209" s="32"/>
      <c r="F209" s="16">
        <v>211303.06</v>
      </c>
      <c r="G209" s="17">
        <v>-211303.06</v>
      </c>
      <c r="H209" s="9">
        <f t="shared" si="12"/>
        <v>211303.06</v>
      </c>
      <c r="I209" s="17">
        <v>-42261</v>
      </c>
      <c r="J209" s="17">
        <v>-42261</v>
      </c>
      <c r="K209" s="44">
        <f t="shared" si="13"/>
        <v>253564.06</v>
      </c>
      <c r="L209" s="44">
        <f t="shared" si="14"/>
        <v>0</v>
      </c>
      <c r="M209" s="44">
        <f t="shared" si="15"/>
        <v>226285.06</v>
      </c>
      <c r="N209" s="18"/>
      <c r="O209" s="19">
        <v>3.3E-3</v>
      </c>
      <c r="P209" s="17">
        <v>226284.37</v>
      </c>
      <c r="Q209" s="17">
        <v>0</v>
      </c>
      <c r="R209" s="17">
        <v>0</v>
      </c>
      <c r="S209" s="18"/>
      <c r="T209" s="18"/>
      <c r="U209" s="17">
        <v>0.69</v>
      </c>
      <c r="V209" s="20">
        <v>184024.06</v>
      </c>
    </row>
    <row r="210" spans="1:22" ht="11.25" customHeight="1" x14ac:dyDescent="0.2">
      <c r="A210" s="13">
        <v>207</v>
      </c>
      <c r="B210" s="14">
        <v>424</v>
      </c>
      <c r="C210" s="31" t="s">
        <v>221</v>
      </c>
      <c r="D210" s="32"/>
      <c r="E210" s="32"/>
      <c r="F210" s="16">
        <v>119017.07</v>
      </c>
      <c r="G210" s="17">
        <v>-95214.07</v>
      </c>
      <c r="H210" s="9">
        <f t="shared" si="12"/>
        <v>95214.07</v>
      </c>
      <c r="I210" s="17">
        <v>-23803</v>
      </c>
      <c r="J210" s="17">
        <v>0</v>
      </c>
      <c r="K210" s="44">
        <f t="shared" si="13"/>
        <v>119017.07</v>
      </c>
      <c r="L210" s="44">
        <f t="shared" si="14"/>
        <v>0</v>
      </c>
      <c r="M210" s="44">
        <f t="shared" si="15"/>
        <v>127455.07</v>
      </c>
      <c r="N210" s="18"/>
      <c r="O210" s="19">
        <v>1.8E-3</v>
      </c>
      <c r="P210" s="17">
        <v>127455.36</v>
      </c>
      <c r="Q210" s="17">
        <v>0</v>
      </c>
      <c r="R210" s="17">
        <v>0</v>
      </c>
      <c r="S210" s="18"/>
      <c r="T210" s="18"/>
      <c r="U210" s="17">
        <v>-0.28999999999999998</v>
      </c>
      <c r="V210" s="20">
        <v>127455.07</v>
      </c>
    </row>
    <row r="211" spans="1:22" ht="11.25" customHeight="1" x14ac:dyDescent="0.2">
      <c r="A211" s="13">
        <v>208</v>
      </c>
      <c r="B211" s="14">
        <v>422</v>
      </c>
      <c r="C211" s="31" t="s">
        <v>222</v>
      </c>
      <c r="D211" s="32"/>
      <c r="E211" s="32"/>
      <c r="F211" s="16">
        <v>485007.08</v>
      </c>
      <c r="G211" s="17">
        <v>-135947.07999999999</v>
      </c>
      <c r="H211" s="9">
        <f t="shared" si="12"/>
        <v>135947.07999999999</v>
      </c>
      <c r="I211" s="18"/>
      <c r="J211" s="17">
        <v>349060</v>
      </c>
      <c r="K211" s="44">
        <f t="shared" si="13"/>
        <v>135947.07999999999</v>
      </c>
      <c r="L211" s="44">
        <f t="shared" si="14"/>
        <v>0</v>
      </c>
      <c r="M211" s="44">
        <f t="shared" si="15"/>
        <v>192454.08</v>
      </c>
      <c r="N211" s="17">
        <v>10471.799999999999</v>
      </c>
      <c r="O211" s="19">
        <v>2.5999999999999999E-3</v>
      </c>
      <c r="P211" s="17">
        <v>181981.71</v>
      </c>
      <c r="Q211" s="17">
        <v>0</v>
      </c>
      <c r="R211" s="17">
        <v>0</v>
      </c>
      <c r="S211" s="18"/>
      <c r="T211" s="18"/>
      <c r="U211" s="17">
        <v>0.56999999999999995</v>
      </c>
      <c r="V211" s="20">
        <v>541514.07999999996</v>
      </c>
    </row>
    <row r="212" spans="1:22" ht="11.25" customHeight="1" x14ac:dyDescent="0.2">
      <c r="A212" s="13">
        <v>209</v>
      </c>
      <c r="B212" s="14">
        <v>421</v>
      </c>
      <c r="C212" s="31" t="s">
        <v>223</v>
      </c>
      <c r="D212" s="32"/>
      <c r="E212" s="32"/>
      <c r="F212" s="16">
        <v>167388.09</v>
      </c>
      <c r="G212" s="17">
        <v>-133910.09</v>
      </c>
      <c r="H212" s="9">
        <f t="shared" si="12"/>
        <v>133910.09</v>
      </c>
      <c r="I212" s="17">
        <v>-33478</v>
      </c>
      <c r="J212" s="17">
        <v>0</v>
      </c>
      <c r="K212" s="44">
        <f t="shared" si="13"/>
        <v>167388.09</v>
      </c>
      <c r="L212" s="44">
        <f t="shared" si="14"/>
        <v>0</v>
      </c>
      <c r="M212" s="44">
        <f t="shared" si="15"/>
        <v>179255.09000000003</v>
      </c>
      <c r="N212" s="18"/>
      <c r="O212" s="19">
        <v>2.5999999999999999E-3</v>
      </c>
      <c r="P212" s="17">
        <v>179255.39</v>
      </c>
      <c r="Q212" s="17">
        <v>0</v>
      </c>
      <c r="R212" s="17">
        <v>0</v>
      </c>
      <c r="S212" s="18"/>
      <c r="T212" s="18"/>
      <c r="U212" s="17">
        <v>-0.3</v>
      </c>
      <c r="V212" s="20">
        <v>179255.09</v>
      </c>
    </row>
    <row r="213" spans="1:22" ht="11.25" customHeight="1" x14ac:dyDescent="0.2">
      <c r="A213" s="13">
        <v>210</v>
      </c>
      <c r="B213" s="14">
        <v>423</v>
      </c>
      <c r="C213" s="31" t="s">
        <v>224</v>
      </c>
      <c r="D213" s="32"/>
      <c r="E213" s="32"/>
      <c r="F213" s="16">
        <v>126018.1</v>
      </c>
      <c r="G213" s="17">
        <v>-100814.1</v>
      </c>
      <c r="H213" s="9">
        <f t="shared" si="12"/>
        <v>100814.1</v>
      </c>
      <c r="I213" s="17">
        <v>-25204</v>
      </c>
      <c r="J213" s="17">
        <v>0</v>
      </c>
      <c r="K213" s="44">
        <f t="shared" si="13"/>
        <v>126018.1</v>
      </c>
      <c r="L213" s="44">
        <f t="shared" si="14"/>
        <v>0</v>
      </c>
      <c r="M213" s="44">
        <f t="shared" si="15"/>
        <v>134953.1</v>
      </c>
      <c r="N213" s="18"/>
      <c r="O213" s="19">
        <v>1.9E-3</v>
      </c>
      <c r="P213" s="17">
        <v>134952.73000000001</v>
      </c>
      <c r="Q213" s="17">
        <v>0</v>
      </c>
      <c r="R213" s="17">
        <v>0</v>
      </c>
      <c r="S213" s="18"/>
      <c r="T213" s="18"/>
      <c r="U213" s="17">
        <v>0.37</v>
      </c>
      <c r="V213" s="20">
        <v>134953.1</v>
      </c>
    </row>
    <row r="214" spans="1:22" ht="11.25" customHeight="1" x14ac:dyDescent="0.2">
      <c r="A214" s="13">
        <v>211</v>
      </c>
      <c r="B214" s="14">
        <v>425</v>
      </c>
      <c r="C214" s="31" t="s">
        <v>225</v>
      </c>
      <c r="D214" s="32"/>
      <c r="E214" s="32"/>
      <c r="F214" s="16">
        <v>211303.11</v>
      </c>
      <c r="G214" s="17">
        <v>-169042.11</v>
      </c>
      <c r="H214" s="9">
        <f t="shared" si="12"/>
        <v>169042.11</v>
      </c>
      <c r="I214" s="17">
        <v>-42261</v>
      </c>
      <c r="J214" s="17">
        <v>0</v>
      </c>
      <c r="K214" s="44">
        <f t="shared" si="13"/>
        <v>211303.11</v>
      </c>
      <c r="L214" s="44">
        <f t="shared" si="14"/>
        <v>0</v>
      </c>
      <c r="M214" s="44">
        <f t="shared" si="15"/>
        <v>226284.11</v>
      </c>
      <c r="N214" s="18"/>
      <c r="O214" s="19">
        <v>3.3E-3</v>
      </c>
      <c r="P214" s="17">
        <v>226284.37</v>
      </c>
      <c r="Q214" s="17">
        <v>0</v>
      </c>
      <c r="R214" s="17">
        <v>0</v>
      </c>
      <c r="S214" s="18"/>
      <c r="T214" s="18"/>
      <c r="U214" s="17">
        <v>-0.26</v>
      </c>
      <c r="V214" s="20">
        <v>226284.11</v>
      </c>
    </row>
    <row r="215" spans="1:22" ht="11.25" customHeight="1" x14ac:dyDescent="0.2">
      <c r="A215" s="13">
        <v>212</v>
      </c>
      <c r="B215" s="14">
        <v>427</v>
      </c>
      <c r="C215" s="31" t="s">
        <v>226</v>
      </c>
      <c r="D215" s="32"/>
      <c r="E215" s="32"/>
      <c r="F215" s="16">
        <v>154022.12</v>
      </c>
      <c r="G215" s="17">
        <v>-123218.12</v>
      </c>
      <c r="H215" s="9">
        <f t="shared" si="12"/>
        <v>123218.12</v>
      </c>
      <c r="I215" s="17">
        <v>-30804</v>
      </c>
      <c r="J215" s="17">
        <v>0</v>
      </c>
      <c r="K215" s="44">
        <f t="shared" si="13"/>
        <v>154022.12</v>
      </c>
      <c r="L215" s="44">
        <f t="shared" si="14"/>
        <v>0</v>
      </c>
      <c r="M215" s="44">
        <f t="shared" si="15"/>
        <v>164942.12</v>
      </c>
      <c r="N215" s="18"/>
      <c r="O215" s="19">
        <v>2.3999999999999998E-3</v>
      </c>
      <c r="P215" s="17">
        <v>164942.22</v>
      </c>
      <c r="Q215" s="17">
        <v>0</v>
      </c>
      <c r="R215" s="17">
        <v>0</v>
      </c>
      <c r="S215" s="18"/>
      <c r="T215" s="18"/>
      <c r="U215" s="17">
        <v>-0.1</v>
      </c>
      <c r="V215" s="20">
        <v>164942.12</v>
      </c>
    </row>
    <row r="216" spans="1:22" ht="11.25" customHeight="1" x14ac:dyDescent="0.2">
      <c r="A216" s="13">
        <v>213</v>
      </c>
      <c r="B216" s="14">
        <v>429</v>
      </c>
      <c r="C216" s="31" t="s">
        <v>227</v>
      </c>
      <c r="D216" s="32"/>
      <c r="E216" s="32"/>
      <c r="F216" s="16">
        <v>77012.13</v>
      </c>
      <c r="G216" s="17">
        <v>-61610.13</v>
      </c>
      <c r="H216" s="9">
        <f t="shared" si="12"/>
        <v>61610.13</v>
      </c>
      <c r="I216" s="17">
        <v>-15402</v>
      </c>
      <c r="J216" s="17">
        <v>0</v>
      </c>
      <c r="K216" s="44">
        <f t="shared" si="13"/>
        <v>77012.13</v>
      </c>
      <c r="L216" s="44">
        <f t="shared" si="14"/>
        <v>0</v>
      </c>
      <c r="M216" s="44">
        <f t="shared" si="15"/>
        <v>82470.13</v>
      </c>
      <c r="N216" s="18"/>
      <c r="O216" s="19">
        <v>1.1999999999999999E-3</v>
      </c>
      <c r="P216" s="17">
        <v>82471.11</v>
      </c>
      <c r="Q216" s="17">
        <v>0</v>
      </c>
      <c r="R216" s="17">
        <v>0</v>
      </c>
      <c r="S216" s="18"/>
      <c r="T216" s="18"/>
      <c r="U216" s="17">
        <v>-0.98</v>
      </c>
      <c r="V216" s="20">
        <v>82470.13</v>
      </c>
    </row>
    <row r="217" spans="1:22" ht="11.25" customHeight="1" x14ac:dyDescent="0.2">
      <c r="A217" s="13">
        <v>214</v>
      </c>
      <c r="B217" s="14">
        <v>526</v>
      </c>
      <c r="C217" s="31" t="s">
        <v>228</v>
      </c>
      <c r="D217" s="32"/>
      <c r="E217" s="32"/>
      <c r="F217" s="16">
        <v>161022.14000000001</v>
      </c>
      <c r="G217" s="17">
        <v>-128817.14</v>
      </c>
      <c r="H217" s="9">
        <f t="shared" si="12"/>
        <v>128817.14</v>
      </c>
      <c r="I217" s="17">
        <v>-32205</v>
      </c>
      <c r="J217" s="17">
        <v>0</v>
      </c>
      <c r="K217" s="44">
        <f t="shared" si="13"/>
        <v>161022.14000000001</v>
      </c>
      <c r="L217" s="44">
        <f t="shared" si="14"/>
        <v>0</v>
      </c>
      <c r="M217" s="44">
        <f t="shared" si="15"/>
        <v>172439.14</v>
      </c>
      <c r="N217" s="18"/>
      <c r="O217" s="19">
        <v>2.5000000000000001E-3</v>
      </c>
      <c r="P217" s="17">
        <v>172439.6</v>
      </c>
      <c r="Q217" s="17">
        <v>0</v>
      </c>
      <c r="R217" s="17">
        <v>0</v>
      </c>
      <c r="S217" s="18"/>
      <c r="T217" s="18"/>
      <c r="U217" s="17">
        <v>-0.46</v>
      </c>
      <c r="V217" s="20">
        <v>172439.14</v>
      </c>
    </row>
    <row r="218" spans="1:22" ht="11.25" customHeight="1" x14ac:dyDescent="0.2">
      <c r="A218" s="13">
        <v>215</v>
      </c>
      <c r="B218" s="14">
        <v>524</v>
      </c>
      <c r="C218" s="31" t="s">
        <v>229</v>
      </c>
      <c r="D218" s="32"/>
      <c r="E218" s="32"/>
      <c r="F218" s="16">
        <v>172364.15</v>
      </c>
      <c r="G218" s="17">
        <v>-130231.15</v>
      </c>
      <c r="H218" s="9">
        <f t="shared" si="12"/>
        <v>130231.15</v>
      </c>
      <c r="I218" s="17">
        <v>-42133</v>
      </c>
      <c r="J218" s="17">
        <v>0</v>
      </c>
      <c r="K218" s="44">
        <f t="shared" si="13"/>
        <v>172364.15</v>
      </c>
      <c r="L218" s="44">
        <f t="shared" si="14"/>
        <v>0</v>
      </c>
      <c r="M218" s="44">
        <f t="shared" si="15"/>
        <v>225603.15</v>
      </c>
      <c r="N218" s="18"/>
      <c r="O218" s="19">
        <v>3.3E-3</v>
      </c>
      <c r="P218" s="17">
        <v>225602.79</v>
      </c>
      <c r="Q218" s="17">
        <v>0</v>
      </c>
      <c r="R218" s="17">
        <v>0</v>
      </c>
      <c r="S218" s="18"/>
      <c r="T218" s="18"/>
      <c r="U218" s="17">
        <v>0.36</v>
      </c>
      <c r="V218" s="20">
        <v>225603.15</v>
      </c>
    </row>
    <row r="219" spans="1:22" ht="11.25" customHeight="1" x14ac:dyDescent="0.2">
      <c r="A219" s="13">
        <v>216</v>
      </c>
      <c r="B219" s="14">
        <v>522</v>
      </c>
      <c r="C219" s="31" t="s">
        <v>230</v>
      </c>
      <c r="D219" s="32"/>
      <c r="E219" s="32"/>
      <c r="F219" s="16">
        <v>176934.16</v>
      </c>
      <c r="G219" s="17">
        <v>-141547.16</v>
      </c>
      <c r="H219" s="9">
        <f t="shared" si="12"/>
        <v>141547.16</v>
      </c>
      <c r="I219" s="17">
        <v>-35387</v>
      </c>
      <c r="J219" s="17">
        <v>0</v>
      </c>
      <c r="K219" s="44">
        <f t="shared" si="13"/>
        <v>176934.16</v>
      </c>
      <c r="L219" s="44">
        <f t="shared" si="14"/>
        <v>0</v>
      </c>
      <c r="M219" s="44">
        <f t="shared" si="15"/>
        <v>189479.15999999997</v>
      </c>
      <c r="N219" s="18"/>
      <c r="O219" s="19">
        <v>2.7000000000000001E-3</v>
      </c>
      <c r="P219" s="17">
        <v>189479.08</v>
      </c>
      <c r="Q219" s="17">
        <v>0</v>
      </c>
      <c r="R219" s="17">
        <v>0</v>
      </c>
      <c r="S219" s="18"/>
      <c r="T219" s="18"/>
      <c r="U219" s="17">
        <v>0.08</v>
      </c>
      <c r="V219" s="20">
        <v>189479.16</v>
      </c>
    </row>
    <row r="220" spans="1:22" ht="11.25" customHeight="1" x14ac:dyDescent="0.2">
      <c r="A220" s="13">
        <v>217</v>
      </c>
      <c r="B220" s="14">
        <v>521</v>
      </c>
      <c r="C220" s="31" t="s">
        <v>231</v>
      </c>
      <c r="D220" s="32"/>
      <c r="E220" s="32"/>
      <c r="F220" s="16">
        <v>169423.17</v>
      </c>
      <c r="G220" s="17">
        <v>-136000</v>
      </c>
      <c r="H220" s="9">
        <f t="shared" si="12"/>
        <v>136000</v>
      </c>
      <c r="I220" s="17">
        <v>-33987</v>
      </c>
      <c r="J220" s="17">
        <v>-563.83000000000004</v>
      </c>
      <c r="K220" s="44">
        <f t="shared" si="13"/>
        <v>169987</v>
      </c>
      <c r="L220" s="44">
        <f t="shared" si="14"/>
        <v>0</v>
      </c>
      <c r="M220" s="44">
        <f t="shared" si="15"/>
        <v>181982</v>
      </c>
      <c r="N220" s="18"/>
      <c r="O220" s="19">
        <v>2.5999999999999999E-3</v>
      </c>
      <c r="P220" s="17">
        <v>181981.71</v>
      </c>
      <c r="Q220" s="17">
        <v>0</v>
      </c>
      <c r="R220" s="17">
        <v>0</v>
      </c>
      <c r="S220" s="18"/>
      <c r="T220" s="18"/>
      <c r="U220" s="17">
        <v>0.28999999999999998</v>
      </c>
      <c r="V220" s="20">
        <v>181418.17</v>
      </c>
    </row>
    <row r="221" spans="1:22" ht="11.25" customHeight="1" x14ac:dyDescent="0.2">
      <c r="A221" s="13">
        <v>218</v>
      </c>
      <c r="B221" s="14">
        <v>523</v>
      </c>
      <c r="C221" s="31" t="s">
        <v>232</v>
      </c>
      <c r="D221" s="32"/>
      <c r="E221" s="32"/>
      <c r="F221" s="16">
        <v>173926.18</v>
      </c>
      <c r="G221" s="17">
        <v>-131411.18</v>
      </c>
      <c r="H221" s="9">
        <f t="shared" si="12"/>
        <v>131411.18</v>
      </c>
      <c r="I221" s="17">
        <v>-42515</v>
      </c>
      <c r="J221" s="17">
        <v>0</v>
      </c>
      <c r="K221" s="44">
        <f t="shared" si="13"/>
        <v>173926.18</v>
      </c>
      <c r="L221" s="44">
        <f t="shared" si="14"/>
        <v>0</v>
      </c>
      <c r="M221" s="44">
        <f t="shared" si="15"/>
        <v>227648.18</v>
      </c>
      <c r="N221" s="18"/>
      <c r="O221" s="19">
        <v>3.3E-3</v>
      </c>
      <c r="P221" s="17">
        <v>227647.53</v>
      </c>
      <c r="Q221" s="17">
        <v>0</v>
      </c>
      <c r="R221" s="17">
        <v>0</v>
      </c>
      <c r="S221" s="18"/>
      <c r="T221" s="18"/>
      <c r="U221" s="17">
        <v>0.65</v>
      </c>
      <c r="V221" s="20">
        <v>227648.18</v>
      </c>
    </row>
    <row r="222" spans="1:22" ht="11.25" customHeight="1" x14ac:dyDescent="0.2">
      <c r="A222" s="13">
        <v>219</v>
      </c>
      <c r="B222" s="14">
        <v>525</v>
      </c>
      <c r="C222" s="31" t="s">
        <v>233</v>
      </c>
      <c r="D222" s="32"/>
      <c r="E222" s="32"/>
      <c r="F222" s="16">
        <v>161660.19</v>
      </c>
      <c r="G222" s="17">
        <v>-129330</v>
      </c>
      <c r="H222" s="9">
        <f t="shared" si="12"/>
        <v>129330</v>
      </c>
      <c r="I222" s="17">
        <v>-32332</v>
      </c>
      <c r="J222" s="17">
        <v>-1.81</v>
      </c>
      <c r="K222" s="44">
        <f t="shared" si="13"/>
        <v>161662</v>
      </c>
      <c r="L222" s="44">
        <f t="shared" si="14"/>
        <v>0</v>
      </c>
      <c r="M222" s="44">
        <f t="shared" si="15"/>
        <v>173121</v>
      </c>
      <c r="N222" s="18"/>
      <c r="O222" s="19">
        <v>2.5000000000000001E-3</v>
      </c>
      <c r="P222" s="17">
        <v>173121.18</v>
      </c>
      <c r="Q222" s="17">
        <v>0</v>
      </c>
      <c r="R222" s="17">
        <v>0</v>
      </c>
      <c r="S222" s="18"/>
      <c r="T222" s="18"/>
      <c r="U222" s="17">
        <v>-0.18</v>
      </c>
      <c r="V222" s="20">
        <v>173119.19</v>
      </c>
    </row>
    <row r="223" spans="1:22" ht="11.25" customHeight="1" x14ac:dyDescent="0.2">
      <c r="A223" s="13">
        <v>220</v>
      </c>
      <c r="B223" s="14">
        <v>527</v>
      </c>
      <c r="C223" s="31" t="s">
        <v>175</v>
      </c>
      <c r="D223" s="32"/>
      <c r="E223" s="32"/>
      <c r="F223" s="16">
        <v>77011.199999999997</v>
      </c>
      <c r="G223" s="17">
        <v>-61609.2</v>
      </c>
      <c r="H223" s="9">
        <f t="shared" si="12"/>
        <v>61609.2</v>
      </c>
      <c r="I223" s="17">
        <v>-15402</v>
      </c>
      <c r="J223" s="17">
        <v>0</v>
      </c>
      <c r="K223" s="44">
        <f t="shared" si="13"/>
        <v>77011.199999999997</v>
      </c>
      <c r="L223" s="44">
        <f t="shared" si="14"/>
        <v>0</v>
      </c>
      <c r="M223" s="44">
        <f t="shared" si="15"/>
        <v>82471.199999999997</v>
      </c>
      <c r="N223" s="18"/>
      <c r="O223" s="19">
        <v>1.1999999999999999E-3</v>
      </c>
      <c r="P223" s="17">
        <v>82471.11</v>
      </c>
      <c r="Q223" s="17">
        <v>0</v>
      </c>
      <c r="R223" s="17">
        <v>0</v>
      </c>
      <c r="S223" s="18"/>
      <c r="T223" s="18"/>
      <c r="U223" s="17">
        <v>0.09</v>
      </c>
      <c r="V223" s="20">
        <v>82471.199999999997</v>
      </c>
    </row>
    <row r="224" spans="1:22" ht="11.25" customHeight="1" x14ac:dyDescent="0.2">
      <c r="A224" s="13">
        <v>221</v>
      </c>
      <c r="B224" s="14">
        <v>624</v>
      </c>
      <c r="C224" s="31" t="s">
        <v>234</v>
      </c>
      <c r="D224" s="32"/>
      <c r="E224" s="32"/>
      <c r="F224" s="16">
        <v>162933.21</v>
      </c>
      <c r="G224" s="17">
        <v>-130346.21</v>
      </c>
      <c r="H224" s="9">
        <f t="shared" si="12"/>
        <v>130346.21</v>
      </c>
      <c r="I224" s="17">
        <v>-32587</v>
      </c>
      <c r="J224" s="17">
        <v>0</v>
      </c>
      <c r="K224" s="44">
        <f t="shared" si="13"/>
        <v>162933.21000000002</v>
      </c>
      <c r="L224" s="44">
        <f t="shared" si="14"/>
        <v>0</v>
      </c>
      <c r="M224" s="44">
        <f t="shared" si="15"/>
        <v>174484.21</v>
      </c>
      <c r="N224" s="18"/>
      <c r="O224" s="19">
        <v>2.5000000000000001E-3</v>
      </c>
      <c r="P224" s="17">
        <v>174484.34</v>
      </c>
      <c r="Q224" s="17">
        <v>0</v>
      </c>
      <c r="R224" s="17">
        <v>0</v>
      </c>
      <c r="S224" s="18"/>
      <c r="T224" s="18"/>
      <c r="U224" s="17">
        <v>-0.13</v>
      </c>
      <c r="V224" s="20">
        <v>174484.21</v>
      </c>
    </row>
    <row r="225" spans="1:22" ht="11.25" customHeight="1" x14ac:dyDescent="0.2">
      <c r="A225" s="13">
        <v>222</v>
      </c>
      <c r="B225" s="14">
        <v>622</v>
      </c>
      <c r="C225" s="31" t="s">
        <v>235</v>
      </c>
      <c r="D225" s="32"/>
      <c r="E225" s="32"/>
      <c r="F225" s="16">
        <v>176935.22</v>
      </c>
      <c r="G225" s="17">
        <v>-141548.22</v>
      </c>
      <c r="H225" s="9">
        <f t="shared" si="12"/>
        <v>141548.22</v>
      </c>
      <c r="I225" s="17">
        <v>-35387</v>
      </c>
      <c r="J225" s="17">
        <v>0</v>
      </c>
      <c r="K225" s="44">
        <f t="shared" si="13"/>
        <v>176935.22</v>
      </c>
      <c r="L225" s="44">
        <f t="shared" si="14"/>
        <v>0</v>
      </c>
      <c r="M225" s="44">
        <f t="shared" si="15"/>
        <v>189478.22</v>
      </c>
      <c r="N225" s="18"/>
      <c r="O225" s="19">
        <v>2.7000000000000001E-3</v>
      </c>
      <c r="P225" s="17">
        <v>189479.08</v>
      </c>
      <c r="Q225" s="17">
        <v>0</v>
      </c>
      <c r="R225" s="17">
        <v>0</v>
      </c>
      <c r="S225" s="18"/>
      <c r="T225" s="18"/>
      <c r="U225" s="17">
        <v>-0.86</v>
      </c>
      <c r="V225" s="20">
        <v>189478.22</v>
      </c>
    </row>
    <row r="226" spans="1:22" ht="11.25" customHeight="1" x14ac:dyDescent="0.2">
      <c r="A226" s="13">
        <v>223</v>
      </c>
      <c r="B226" s="14">
        <v>621</v>
      </c>
      <c r="C226" s="31" t="s">
        <v>236</v>
      </c>
      <c r="D226" s="32"/>
      <c r="E226" s="32"/>
      <c r="F226" s="16">
        <v>176934.23</v>
      </c>
      <c r="G226" s="17">
        <v>-141547.23000000001</v>
      </c>
      <c r="H226" s="9">
        <f t="shared" si="12"/>
        <v>141547.23000000001</v>
      </c>
      <c r="I226" s="17">
        <v>-35387</v>
      </c>
      <c r="J226" s="17">
        <v>0</v>
      </c>
      <c r="K226" s="44">
        <f t="shared" si="13"/>
        <v>176934.23</v>
      </c>
      <c r="L226" s="44">
        <f t="shared" si="14"/>
        <v>0</v>
      </c>
      <c r="M226" s="44">
        <f t="shared" si="15"/>
        <v>189479.22999999998</v>
      </c>
      <c r="N226" s="18"/>
      <c r="O226" s="19">
        <v>2.7000000000000001E-3</v>
      </c>
      <c r="P226" s="17">
        <v>189479.08</v>
      </c>
      <c r="Q226" s="17">
        <v>0</v>
      </c>
      <c r="R226" s="17">
        <v>0</v>
      </c>
      <c r="S226" s="18"/>
      <c r="T226" s="18"/>
      <c r="U226" s="17">
        <v>0.15</v>
      </c>
      <c r="V226" s="20">
        <v>189479.23</v>
      </c>
    </row>
    <row r="227" spans="1:22" ht="11.25" customHeight="1" x14ac:dyDescent="0.2">
      <c r="A227" s="13">
        <v>224</v>
      </c>
      <c r="B227" s="14">
        <v>623</v>
      </c>
      <c r="C227" s="31" t="s">
        <v>237</v>
      </c>
      <c r="D227" s="32"/>
      <c r="E227" s="32"/>
      <c r="F227" s="16">
        <v>566825.24</v>
      </c>
      <c r="G227" s="17">
        <v>0</v>
      </c>
      <c r="H227" s="9">
        <f t="shared" si="12"/>
        <v>0</v>
      </c>
      <c r="I227" s="18"/>
      <c r="J227" s="17">
        <v>566825.24</v>
      </c>
      <c r="K227" s="44">
        <f t="shared" si="13"/>
        <v>0</v>
      </c>
      <c r="L227" s="44">
        <f t="shared" si="14"/>
        <v>0</v>
      </c>
      <c r="M227" s="44">
        <f t="shared" si="15"/>
        <v>183319</v>
      </c>
      <c r="N227" s="17">
        <v>16332.51</v>
      </c>
      <c r="O227" s="19">
        <v>2.3999999999999998E-3</v>
      </c>
      <c r="P227" s="17">
        <v>166986.96</v>
      </c>
      <c r="Q227" s="17">
        <v>0</v>
      </c>
      <c r="R227" s="17">
        <v>0</v>
      </c>
      <c r="S227" s="18"/>
      <c r="T227" s="18"/>
      <c r="U227" s="17">
        <v>-0.47</v>
      </c>
      <c r="V227" s="20">
        <v>750144.24</v>
      </c>
    </row>
    <row r="228" spans="1:22" ht="11.25" customHeight="1" x14ac:dyDescent="0.2">
      <c r="A228" s="13">
        <v>225</v>
      </c>
      <c r="B228" s="14">
        <v>736</v>
      </c>
      <c r="C228" s="31" t="s">
        <v>238</v>
      </c>
      <c r="D228" s="32"/>
      <c r="E228" s="32"/>
      <c r="F228" s="16">
        <v>167388.25</v>
      </c>
      <c r="G228" s="17">
        <v>-133910.25</v>
      </c>
      <c r="H228" s="9">
        <f t="shared" si="12"/>
        <v>133910.25</v>
      </c>
      <c r="I228" s="17">
        <v>-33478</v>
      </c>
      <c r="J228" s="17">
        <v>0</v>
      </c>
      <c r="K228" s="44">
        <f t="shared" si="13"/>
        <v>167388.25</v>
      </c>
      <c r="L228" s="44">
        <f t="shared" si="14"/>
        <v>0</v>
      </c>
      <c r="M228" s="44">
        <f t="shared" si="15"/>
        <v>179255.25</v>
      </c>
      <c r="N228" s="18"/>
      <c r="O228" s="19">
        <v>2.5999999999999999E-3</v>
      </c>
      <c r="P228" s="17">
        <v>179255.39</v>
      </c>
      <c r="Q228" s="17">
        <v>0</v>
      </c>
      <c r="R228" s="17">
        <v>0</v>
      </c>
      <c r="S228" s="18"/>
      <c r="T228" s="18"/>
      <c r="U228" s="17">
        <v>-0.14000000000000001</v>
      </c>
      <c r="V228" s="20">
        <v>179255.25</v>
      </c>
    </row>
    <row r="229" spans="1:22" ht="11.25" customHeight="1" x14ac:dyDescent="0.2">
      <c r="A229" s="13">
        <v>226</v>
      </c>
      <c r="B229" s="14">
        <v>734</v>
      </c>
      <c r="C229" s="31" t="s">
        <v>239</v>
      </c>
      <c r="D229" s="32"/>
      <c r="E229" s="32"/>
      <c r="F229" s="16">
        <v>210667.26</v>
      </c>
      <c r="G229" s="17">
        <v>-168534.26</v>
      </c>
      <c r="H229" s="9">
        <f t="shared" si="12"/>
        <v>168534.26</v>
      </c>
      <c r="I229" s="17">
        <v>-42133</v>
      </c>
      <c r="J229" s="17">
        <v>0</v>
      </c>
      <c r="K229" s="44">
        <f t="shared" si="13"/>
        <v>210667.26</v>
      </c>
      <c r="L229" s="44">
        <f t="shared" si="14"/>
        <v>0</v>
      </c>
      <c r="M229" s="44">
        <f t="shared" si="15"/>
        <v>225602.26</v>
      </c>
      <c r="N229" s="18"/>
      <c r="O229" s="19">
        <v>3.3E-3</v>
      </c>
      <c r="P229" s="17">
        <v>225602.79</v>
      </c>
      <c r="Q229" s="17">
        <v>0</v>
      </c>
      <c r="R229" s="17">
        <v>0</v>
      </c>
      <c r="S229" s="18"/>
      <c r="T229" s="18"/>
      <c r="U229" s="17">
        <v>-0.53</v>
      </c>
      <c r="V229" s="20">
        <v>225602.26</v>
      </c>
    </row>
    <row r="230" spans="1:22" ht="11.25" customHeight="1" x14ac:dyDescent="0.2">
      <c r="A230" s="13">
        <v>227</v>
      </c>
      <c r="B230" s="14">
        <v>732</v>
      </c>
      <c r="C230" s="31" t="s">
        <v>240</v>
      </c>
      <c r="D230" s="32"/>
      <c r="E230" s="32"/>
      <c r="F230" s="16">
        <v>169933.27</v>
      </c>
      <c r="G230" s="17">
        <v>-135946.26999999999</v>
      </c>
      <c r="H230" s="9">
        <f t="shared" si="12"/>
        <v>135946.26999999999</v>
      </c>
      <c r="I230" s="17">
        <v>-33987</v>
      </c>
      <c r="J230" s="17">
        <v>0</v>
      </c>
      <c r="K230" s="44">
        <f t="shared" si="13"/>
        <v>169933.27</v>
      </c>
      <c r="L230" s="44">
        <f t="shared" si="14"/>
        <v>0</v>
      </c>
      <c r="M230" s="44">
        <f t="shared" si="15"/>
        <v>181982.27</v>
      </c>
      <c r="N230" s="18"/>
      <c r="O230" s="19">
        <v>2.5999999999999999E-3</v>
      </c>
      <c r="P230" s="17">
        <v>181981.71</v>
      </c>
      <c r="Q230" s="17">
        <v>0</v>
      </c>
      <c r="R230" s="17">
        <v>0</v>
      </c>
      <c r="S230" s="18"/>
      <c r="T230" s="18"/>
      <c r="U230" s="17">
        <v>0.56000000000000005</v>
      </c>
      <c r="V230" s="20">
        <v>181982.27</v>
      </c>
    </row>
    <row r="231" spans="1:22" ht="11.25" customHeight="1" x14ac:dyDescent="0.2">
      <c r="A231" s="13">
        <v>228</v>
      </c>
      <c r="B231" s="14">
        <v>731</v>
      </c>
      <c r="C231" s="31" t="s">
        <v>241</v>
      </c>
      <c r="D231" s="32"/>
      <c r="E231" s="32"/>
      <c r="F231" s="16">
        <v>176935.28</v>
      </c>
      <c r="G231" s="17">
        <v>-141548.28</v>
      </c>
      <c r="H231" s="9">
        <f t="shared" si="12"/>
        <v>141548.28</v>
      </c>
      <c r="I231" s="17">
        <v>-35387</v>
      </c>
      <c r="J231" s="17">
        <v>0</v>
      </c>
      <c r="K231" s="44">
        <f t="shared" si="13"/>
        <v>176935.28</v>
      </c>
      <c r="L231" s="44">
        <f t="shared" si="14"/>
        <v>0</v>
      </c>
      <c r="M231" s="44">
        <f t="shared" si="15"/>
        <v>189479.28</v>
      </c>
      <c r="N231" s="18"/>
      <c r="O231" s="19">
        <v>2.7000000000000001E-3</v>
      </c>
      <c r="P231" s="17">
        <v>189479.08</v>
      </c>
      <c r="Q231" s="17">
        <v>0</v>
      </c>
      <c r="R231" s="17">
        <v>0</v>
      </c>
      <c r="S231" s="18"/>
      <c r="T231" s="18"/>
      <c r="U231" s="17">
        <v>0.2</v>
      </c>
      <c r="V231" s="20">
        <v>189479.28</v>
      </c>
    </row>
    <row r="232" spans="1:22" ht="11.25" customHeight="1" x14ac:dyDescent="0.2">
      <c r="A232" s="13">
        <v>229</v>
      </c>
      <c r="B232" s="14">
        <v>733</v>
      </c>
      <c r="C232" s="31" t="s">
        <v>242</v>
      </c>
      <c r="D232" s="32"/>
      <c r="E232" s="32"/>
      <c r="F232" s="16">
        <v>203666.29</v>
      </c>
      <c r="G232" s="17">
        <v>-162933.29</v>
      </c>
      <c r="H232" s="9">
        <f t="shared" si="12"/>
        <v>162933.29</v>
      </c>
      <c r="I232" s="17">
        <v>-40733</v>
      </c>
      <c r="J232" s="17">
        <v>0</v>
      </c>
      <c r="K232" s="44">
        <f t="shared" si="13"/>
        <v>203666.29</v>
      </c>
      <c r="L232" s="44">
        <f t="shared" si="14"/>
        <v>0</v>
      </c>
      <c r="M232" s="44">
        <f t="shared" si="15"/>
        <v>228105.29</v>
      </c>
      <c r="N232" s="18"/>
      <c r="O232" s="19">
        <v>3.2000000000000002E-3</v>
      </c>
      <c r="P232" s="17">
        <v>218105.42</v>
      </c>
      <c r="Q232" s="17">
        <v>0</v>
      </c>
      <c r="R232" s="17">
        <v>0</v>
      </c>
      <c r="S232" s="18"/>
      <c r="T232" s="17">
        <v>10000</v>
      </c>
      <c r="U232" s="17">
        <v>-0.13</v>
      </c>
      <c r="V232" s="20">
        <v>228105.29</v>
      </c>
    </row>
    <row r="233" spans="1:22" ht="11.25" customHeight="1" x14ac:dyDescent="0.2">
      <c r="A233" s="13">
        <v>230</v>
      </c>
      <c r="B233" s="14">
        <v>735</v>
      </c>
      <c r="C233" s="31" t="s">
        <v>243</v>
      </c>
      <c r="D233" s="32"/>
      <c r="E233" s="32"/>
      <c r="F233" s="16">
        <v>161023.29999999999</v>
      </c>
      <c r="G233" s="17">
        <v>-128819</v>
      </c>
      <c r="H233" s="9">
        <f t="shared" si="12"/>
        <v>128819</v>
      </c>
      <c r="I233" s="17">
        <v>-32204.3</v>
      </c>
      <c r="J233" s="17">
        <v>0</v>
      </c>
      <c r="K233" s="44">
        <f t="shared" si="13"/>
        <v>161023.29999999999</v>
      </c>
      <c r="L233" s="44">
        <f t="shared" si="14"/>
        <v>0</v>
      </c>
      <c r="M233" s="44">
        <f t="shared" si="15"/>
        <v>172439.30000000002</v>
      </c>
      <c r="N233" s="18"/>
      <c r="O233" s="19">
        <v>2.5000000000000001E-3</v>
      </c>
      <c r="P233" s="17">
        <v>172439.6</v>
      </c>
      <c r="Q233" s="17">
        <v>0</v>
      </c>
      <c r="R233" s="17">
        <v>0</v>
      </c>
      <c r="S233" s="18"/>
      <c r="T233" s="18"/>
      <c r="U233" s="17">
        <v>-0.3</v>
      </c>
      <c r="V233" s="20">
        <v>172439.3</v>
      </c>
    </row>
    <row r="234" spans="1:22" ht="11.25" customHeight="1" x14ac:dyDescent="0.2">
      <c r="A234" s="13">
        <v>231</v>
      </c>
      <c r="B234" s="14">
        <v>737</v>
      </c>
      <c r="C234" s="31" t="s">
        <v>244</v>
      </c>
      <c r="D234" s="32"/>
      <c r="E234" s="32"/>
      <c r="F234" s="16">
        <v>77011.31</v>
      </c>
      <c r="G234" s="17">
        <v>-61609.31</v>
      </c>
      <c r="H234" s="9">
        <f t="shared" si="12"/>
        <v>61609.31</v>
      </c>
      <c r="I234" s="17">
        <v>-15402</v>
      </c>
      <c r="J234" s="17">
        <v>0</v>
      </c>
      <c r="K234" s="44">
        <f t="shared" si="13"/>
        <v>77011.31</v>
      </c>
      <c r="L234" s="44">
        <f t="shared" si="14"/>
        <v>0</v>
      </c>
      <c r="M234" s="44">
        <f t="shared" si="15"/>
        <v>82471.31</v>
      </c>
      <c r="N234" s="18"/>
      <c r="O234" s="19">
        <v>1.1999999999999999E-3</v>
      </c>
      <c r="P234" s="17">
        <v>82471.11</v>
      </c>
      <c r="Q234" s="17">
        <v>0</v>
      </c>
      <c r="R234" s="17">
        <v>0</v>
      </c>
      <c r="S234" s="18"/>
      <c r="T234" s="18"/>
      <c r="U234" s="17">
        <v>0.2</v>
      </c>
      <c r="V234" s="20">
        <v>82471.31</v>
      </c>
    </row>
    <row r="235" spans="1:22" ht="11.25" customHeight="1" x14ac:dyDescent="0.2">
      <c r="A235" s="13">
        <v>232</v>
      </c>
      <c r="B235" s="14">
        <v>838</v>
      </c>
      <c r="C235" s="31" t="s">
        <v>245</v>
      </c>
      <c r="D235" s="32"/>
      <c r="E235" s="32"/>
      <c r="F235" s="16">
        <v>161023.32</v>
      </c>
      <c r="G235" s="17">
        <v>-128819</v>
      </c>
      <c r="H235" s="9">
        <f t="shared" si="12"/>
        <v>128819</v>
      </c>
      <c r="I235" s="17">
        <v>-32204.32</v>
      </c>
      <c r="J235" s="17">
        <v>0</v>
      </c>
      <c r="K235" s="44">
        <f t="shared" si="13"/>
        <v>161023.32</v>
      </c>
      <c r="L235" s="44">
        <f t="shared" si="14"/>
        <v>0</v>
      </c>
      <c r="M235" s="44">
        <f t="shared" si="15"/>
        <v>172439.32</v>
      </c>
      <c r="N235" s="18"/>
      <c r="O235" s="19">
        <v>2.5000000000000001E-3</v>
      </c>
      <c r="P235" s="17">
        <v>172439.6</v>
      </c>
      <c r="Q235" s="17">
        <v>0</v>
      </c>
      <c r="R235" s="17">
        <v>0</v>
      </c>
      <c r="S235" s="18"/>
      <c r="T235" s="18"/>
      <c r="U235" s="17">
        <v>-0.28000000000000003</v>
      </c>
      <c r="V235" s="20">
        <v>172439.32</v>
      </c>
    </row>
    <row r="236" spans="1:22" ht="11.25" customHeight="1" x14ac:dyDescent="0.2">
      <c r="A236" s="13">
        <v>233</v>
      </c>
      <c r="B236" s="14">
        <v>836</v>
      </c>
      <c r="C236" s="31" t="s">
        <v>246</v>
      </c>
      <c r="D236" s="32"/>
      <c r="E236" s="32"/>
      <c r="F236" s="16">
        <v>211303.33</v>
      </c>
      <c r="G236" s="17">
        <v>-169042.33</v>
      </c>
      <c r="H236" s="9">
        <f t="shared" si="12"/>
        <v>169042.33</v>
      </c>
      <c r="I236" s="17">
        <v>-42261</v>
      </c>
      <c r="J236" s="17">
        <v>0</v>
      </c>
      <c r="K236" s="44">
        <f t="shared" si="13"/>
        <v>211303.33</v>
      </c>
      <c r="L236" s="44">
        <f t="shared" si="14"/>
        <v>0</v>
      </c>
      <c r="M236" s="44">
        <f t="shared" si="15"/>
        <v>226284.33</v>
      </c>
      <c r="N236" s="18"/>
      <c r="O236" s="19">
        <v>3.3E-3</v>
      </c>
      <c r="P236" s="17">
        <v>226284.37</v>
      </c>
      <c r="Q236" s="17">
        <v>0</v>
      </c>
      <c r="R236" s="17">
        <v>0</v>
      </c>
      <c r="S236" s="18"/>
      <c r="T236" s="18"/>
      <c r="U236" s="17">
        <v>-0.04</v>
      </c>
      <c r="V236" s="20">
        <v>226284.33</v>
      </c>
    </row>
    <row r="237" spans="1:22" ht="11.25" customHeight="1" x14ac:dyDescent="0.2">
      <c r="A237" s="13">
        <v>234</v>
      </c>
      <c r="B237" s="14">
        <v>834</v>
      </c>
      <c r="C237" s="31" t="s">
        <v>247</v>
      </c>
      <c r="D237" s="32"/>
      <c r="E237" s="32"/>
      <c r="F237" s="16">
        <v>126018.34</v>
      </c>
      <c r="G237" s="17">
        <v>-100814.34</v>
      </c>
      <c r="H237" s="9">
        <f t="shared" si="12"/>
        <v>100814.34</v>
      </c>
      <c r="I237" s="17">
        <v>-25204</v>
      </c>
      <c r="J237" s="17">
        <v>0</v>
      </c>
      <c r="K237" s="44">
        <f t="shared" si="13"/>
        <v>126018.34</v>
      </c>
      <c r="L237" s="44">
        <f t="shared" si="14"/>
        <v>0</v>
      </c>
      <c r="M237" s="44">
        <f t="shared" si="15"/>
        <v>134952.34</v>
      </c>
      <c r="N237" s="18"/>
      <c r="O237" s="19">
        <v>1.9E-3</v>
      </c>
      <c r="P237" s="17">
        <v>134952.73000000001</v>
      </c>
      <c r="Q237" s="17">
        <v>0</v>
      </c>
      <c r="R237" s="17">
        <v>0</v>
      </c>
      <c r="S237" s="18"/>
      <c r="T237" s="18"/>
      <c r="U237" s="17">
        <v>-0.39</v>
      </c>
      <c r="V237" s="20">
        <v>134952.34</v>
      </c>
    </row>
    <row r="238" spans="1:22" ht="11.25" customHeight="1" x14ac:dyDescent="0.2">
      <c r="A238" s="13">
        <v>235</v>
      </c>
      <c r="B238" s="14">
        <v>832</v>
      </c>
      <c r="C238" s="31" t="s">
        <v>248</v>
      </c>
      <c r="D238" s="32"/>
      <c r="E238" s="32"/>
      <c r="F238" s="16">
        <v>169934.35</v>
      </c>
      <c r="G238" s="17">
        <v>-135947.35</v>
      </c>
      <c r="H238" s="9">
        <f t="shared" si="12"/>
        <v>135947.35</v>
      </c>
      <c r="I238" s="17">
        <v>-33987</v>
      </c>
      <c r="J238" s="17">
        <v>0</v>
      </c>
      <c r="K238" s="44">
        <f t="shared" si="13"/>
        <v>169934.35</v>
      </c>
      <c r="L238" s="44">
        <f t="shared" si="14"/>
        <v>0</v>
      </c>
      <c r="M238" s="44">
        <f t="shared" si="15"/>
        <v>181981.35</v>
      </c>
      <c r="N238" s="18"/>
      <c r="O238" s="19">
        <v>2.5999999999999999E-3</v>
      </c>
      <c r="P238" s="17">
        <v>181981.71</v>
      </c>
      <c r="Q238" s="17">
        <v>0</v>
      </c>
      <c r="R238" s="17">
        <v>0</v>
      </c>
      <c r="S238" s="18"/>
      <c r="T238" s="18"/>
      <c r="U238" s="17">
        <v>-0.36</v>
      </c>
      <c r="V238" s="20">
        <v>181981.35</v>
      </c>
    </row>
    <row r="239" spans="1:22" ht="11.25" customHeight="1" x14ac:dyDescent="0.2">
      <c r="A239" s="13">
        <v>236</v>
      </c>
      <c r="B239" s="14">
        <v>831</v>
      </c>
      <c r="C239" s="31" t="s">
        <v>249</v>
      </c>
      <c r="D239" s="32"/>
      <c r="E239" s="32"/>
      <c r="F239" s="16">
        <v>167388.35999999999</v>
      </c>
      <c r="G239" s="17">
        <v>-133910.35999999999</v>
      </c>
      <c r="H239" s="9">
        <f t="shared" si="12"/>
        <v>133910.35999999999</v>
      </c>
      <c r="I239" s="17">
        <v>-33478</v>
      </c>
      <c r="J239" s="17">
        <v>0</v>
      </c>
      <c r="K239" s="44">
        <f t="shared" si="13"/>
        <v>167388.35999999999</v>
      </c>
      <c r="L239" s="44">
        <f t="shared" si="14"/>
        <v>0</v>
      </c>
      <c r="M239" s="44">
        <f t="shared" si="15"/>
        <v>179255.36000000002</v>
      </c>
      <c r="N239" s="18"/>
      <c r="O239" s="19">
        <v>2.5999999999999999E-3</v>
      </c>
      <c r="P239" s="17">
        <v>179255.39</v>
      </c>
      <c r="Q239" s="17">
        <v>0</v>
      </c>
      <c r="R239" s="17">
        <v>0</v>
      </c>
      <c r="S239" s="18"/>
      <c r="T239" s="18"/>
      <c r="U239" s="17">
        <v>-0.03</v>
      </c>
      <c r="V239" s="20">
        <v>179255.36</v>
      </c>
    </row>
    <row r="240" spans="1:22" ht="11.25" customHeight="1" x14ac:dyDescent="0.2">
      <c r="A240" s="13">
        <v>237</v>
      </c>
      <c r="B240" s="14">
        <v>833</v>
      </c>
      <c r="C240" s="31" t="s">
        <v>250</v>
      </c>
      <c r="D240" s="32"/>
      <c r="E240" s="32"/>
      <c r="F240" s="16">
        <v>126018.37</v>
      </c>
      <c r="G240" s="17">
        <v>-100814.37</v>
      </c>
      <c r="H240" s="9">
        <f t="shared" si="12"/>
        <v>100814.37</v>
      </c>
      <c r="I240" s="17">
        <v>-25204</v>
      </c>
      <c r="J240" s="17">
        <v>0</v>
      </c>
      <c r="K240" s="44">
        <f t="shared" si="13"/>
        <v>126018.37</v>
      </c>
      <c r="L240" s="44">
        <f t="shared" si="14"/>
        <v>0</v>
      </c>
      <c r="M240" s="44">
        <f t="shared" si="15"/>
        <v>134952.37000000002</v>
      </c>
      <c r="N240" s="18"/>
      <c r="O240" s="19">
        <v>1.9E-3</v>
      </c>
      <c r="P240" s="17">
        <v>134952.73000000001</v>
      </c>
      <c r="Q240" s="17">
        <v>0</v>
      </c>
      <c r="R240" s="17">
        <v>0</v>
      </c>
      <c r="S240" s="18"/>
      <c r="T240" s="18"/>
      <c r="U240" s="17">
        <v>-0.36</v>
      </c>
      <c r="V240" s="20">
        <v>134952.37</v>
      </c>
    </row>
    <row r="241" spans="1:22" ht="11.25" customHeight="1" x14ac:dyDescent="0.2">
      <c r="A241" s="13">
        <v>238</v>
      </c>
      <c r="B241" s="14">
        <v>835</v>
      </c>
      <c r="C241" s="31" t="s">
        <v>251</v>
      </c>
      <c r="D241" s="32"/>
      <c r="E241" s="32"/>
      <c r="F241" s="16">
        <v>418820.38</v>
      </c>
      <c r="G241" s="17">
        <v>-349664.04</v>
      </c>
      <c r="H241" s="9">
        <f t="shared" si="12"/>
        <v>349664.04</v>
      </c>
      <c r="I241" s="17">
        <v>-43661</v>
      </c>
      <c r="J241" s="17">
        <v>25495.34</v>
      </c>
      <c r="K241" s="44">
        <f t="shared" si="13"/>
        <v>393325.04</v>
      </c>
      <c r="L241" s="44">
        <f t="shared" si="14"/>
        <v>0</v>
      </c>
      <c r="M241" s="44">
        <f t="shared" si="15"/>
        <v>208286.04</v>
      </c>
      <c r="N241" s="18"/>
      <c r="O241" s="19">
        <v>3.3999999999999998E-3</v>
      </c>
      <c r="P241" s="17">
        <v>233781.75</v>
      </c>
      <c r="Q241" s="17">
        <v>0</v>
      </c>
      <c r="R241" s="17">
        <v>0</v>
      </c>
      <c r="S241" s="18"/>
      <c r="T241" s="17">
        <v>-25495.34</v>
      </c>
      <c r="U241" s="17">
        <v>-0.37</v>
      </c>
      <c r="V241" s="20">
        <v>233781.38</v>
      </c>
    </row>
    <row r="242" spans="1:22" ht="11.25" customHeight="1" x14ac:dyDescent="0.2">
      <c r="A242" s="13">
        <v>239</v>
      </c>
      <c r="B242" s="14">
        <v>837</v>
      </c>
      <c r="C242" s="31" t="s">
        <v>224</v>
      </c>
      <c r="D242" s="32"/>
      <c r="E242" s="32"/>
      <c r="F242" s="16">
        <v>154022.39000000001</v>
      </c>
      <c r="G242" s="17">
        <v>-123218.39</v>
      </c>
      <c r="H242" s="9">
        <f t="shared" si="12"/>
        <v>123218.39</v>
      </c>
      <c r="I242" s="17">
        <v>-30804</v>
      </c>
      <c r="J242" s="17">
        <v>0</v>
      </c>
      <c r="K242" s="44">
        <f t="shared" si="13"/>
        <v>154022.39000000001</v>
      </c>
      <c r="L242" s="44">
        <f t="shared" si="14"/>
        <v>0</v>
      </c>
      <c r="M242" s="44">
        <f t="shared" si="15"/>
        <v>164942.39000000001</v>
      </c>
      <c r="N242" s="18"/>
      <c r="O242" s="19">
        <v>2.3999999999999998E-3</v>
      </c>
      <c r="P242" s="17">
        <v>164942.22</v>
      </c>
      <c r="Q242" s="17">
        <v>0</v>
      </c>
      <c r="R242" s="17">
        <v>0</v>
      </c>
      <c r="S242" s="18"/>
      <c r="T242" s="18"/>
      <c r="U242" s="17">
        <v>0.17</v>
      </c>
      <c r="V242" s="20">
        <v>164942.39000000001</v>
      </c>
    </row>
    <row r="243" spans="1:22" ht="11.25" customHeight="1" x14ac:dyDescent="0.2">
      <c r="A243" s="13">
        <v>240</v>
      </c>
      <c r="B243" s="14">
        <v>839</v>
      </c>
      <c r="C243" s="31" t="s">
        <v>252</v>
      </c>
      <c r="D243" s="32"/>
      <c r="E243" s="32"/>
      <c r="F243" s="16">
        <v>219797.4</v>
      </c>
      <c r="G243" s="17">
        <v>-188573.2</v>
      </c>
      <c r="H243" s="9">
        <f t="shared" si="12"/>
        <v>188573.2</v>
      </c>
      <c r="I243" s="17">
        <v>-15402</v>
      </c>
      <c r="J243" s="17">
        <v>15822.2</v>
      </c>
      <c r="K243" s="44">
        <f t="shared" si="13"/>
        <v>203975.2</v>
      </c>
      <c r="L243" s="44">
        <f t="shared" si="14"/>
        <v>0</v>
      </c>
      <c r="M243" s="44">
        <f t="shared" si="15"/>
        <v>66649.2</v>
      </c>
      <c r="N243" s="18"/>
      <c r="O243" s="19">
        <v>1.1999999999999999E-3</v>
      </c>
      <c r="P243" s="17">
        <v>82471.11</v>
      </c>
      <c r="Q243" s="17">
        <v>0</v>
      </c>
      <c r="R243" s="17">
        <v>0</v>
      </c>
      <c r="S243" s="18"/>
      <c r="T243" s="17">
        <v>-15822.2</v>
      </c>
      <c r="U243" s="17">
        <v>0.28999999999999998</v>
      </c>
      <c r="V243" s="20">
        <v>82471.399999999994</v>
      </c>
    </row>
    <row r="244" spans="1:22" ht="11.25" customHeight="1" x14ac:dyDescent="0.2">
      <c r="A244" s="13">
        <v>241</v>
      </c>
      <c r="B244" s="14">
        <v>936</v>
      </c>
      <c r="C244" s="31" t="s">
        <v>253</v>
      </c>
      <c r="D244" s="32"/>
      <c r="E244" s="32"/>
      <c r="F244" s="16">
        <v>154022.41</v>
      </c>
      <c r="G244" s="17">
        <v>-124000</v>
      </c>
      <c r="H244" s="9">
        <f t="shared" si="12"/>
        <v>124000</v>
      </c>
      <c r="I244" s="17">
        <v>-30804</v>
      </c>
      <c r="J244" s="17">
        <v>-781.59</v>
      </c>
      <c r="K244" s="44">
        <f t="shared" si="13"/>
        <v>154804</v>
      </c>
      <c r="L244" s="44">
        <f t="shared" si="14"/>
        <v>0</v>
      </c>
      <c r="M244" s="44">
        <f t="shared" si="15"/>
        <v>164943</v>
      </c>
      <c r="N244" s="18"/>
      <c r="O244" s="19">
        <v>2.3999999999999998E-3</v>
      </c>
      <c r="P244" s="17">
        <v>164942.22</v>
      </c>
      <c r="Q244" s="17">
        <v>0</v>
      </c>
      <c r="R244" s="17">
        <v>0</v>
      </c>
      <c r="S244" s="18"/>
      <c r="T244" s="18"/>
      <c r="U244" s="17">
        <v>0.78</v>
      </c>
      <c r="V244" s="20">
        <v>164161.41</v>
      </c>
    </row>
    <row r="245" spans="1:22" ht="11.25" customHeight="1" x14ac:dyDescent="0.2">
      <c r="A245" s="13">
        <v>242</v>
      </c>
      <c r="B245" s="14">
        <v>934</v>
      </c>
      <c r="C245" s="31" t="s">
        <v>254</v>
      </c>
      <c r="D245" s="32"/>
      <c r="E245" s="32"/>
      <c r="F245" s="16">
        <v>217667.42</v>
      </c>
      <c r="G245" s="17">
        <v>-217668</v>
      </c>
      <c r="H245" s="9">
        <f t="shared" si="12"/>
        <v>217668</v>
      </c>
      <c r="I245" s="18"/>
      <c r="J245" s="17">
        <v>-0.57999999999999996</v>
      </c>
      <c r="K245" s="44">
        <f t="shared" si="13"/>
        <v>217668</v>
      </c>
      <c r="L245" s="44">
        <f t="shared" si="14"/>
        <v>0</v>
      </c>
      <c r="M245" s="44">
        <f t="shared" si="15"/>
        <v>233101</v>
      </c>
      <c r="N245" s="18"/>
      <c r="O245" s="19">
        <v>3.3999999999999998E-3</v>
      </c>
      <c r="P245" s="17">
        <v>233100.17</v>
      </c>
      <c r="Q245" s="17">
        <v>0</v>
      </c>
      <c r="R245" s="17">
        <v>0</v>
      </c>
      <c r="S245" s="18"/>
      <c r="T245" s="18"/>
      <c r="U245" s="17">
        <v>0.83</v>
      </c>
      <c r="V245" s="20">
        <v>233100.42</v>
      </c>
    </row>
    <row r="246" spans="1:22" ht="11.25" customHeight="1" x14ac:dyDescent="0.2">
      <c r="A246" s="13">
        <v>243</v>
      </c>
      <c r="B246" s="14">
        <v>932</v>
      </c>
      <c r="C246" s="31" t="s">
        <v>255</v>
      </c>
      <c r="D246" s="32"/>
      <c r="E246" s="32"/>
      <c r="F246" s="16">
        <v>169934.43</v>
      </c>
      <c r="G246" s="17">
        <v>-135947.43</v>
      </c>
      <c r="H246" s="9">
        <f t="shared" si="12"/>
        <v>135947.43</v>
      </c>
      <c r="I246" s="17">
        <v>-33987</v>
      </c>
      <c r="J246" s="17">
        <v>0</v>
      </c>
      <c r="K246" s="44">
        <f t="shared" si="13"/>
        <v>169934.43</v>
      </c>
      <c r="L246" s="44">
        <f t="shared" si="14"/>
        <v>0</v>
      </c>
      <c r="M246" s="44">
        <f t="shared" si="15"/>
        <v>181981.43</v>
      </c>
      <c r="N246" s="18"/>
      <c r="O246" s="19">
        <v>2.5999999999999999E-3</v>
      </c>
      <c r="P246" s="17">
        <v>181981.71</v>
      </c>
      <c r="Q246" s="17">
        <v>0</v>
      </c>
      <c r="R246" s="17">
        <v>0</v>
      </c>
      <c r="S246" s="18"/>
      <c r="T246" s="18"/>
      <c r="U246" s="17">
        <v>-0.28000000000000003</v>
      </c>
      <c r="V246" s="20">
        <v>181981.43</v>
      </c>
    </row>
    <row r="247" spans="1:22" ht="11.25" customHeight="1" x14ac:dyDescent="0.2">
      <c r="A247" s="13">
        <v>244</v>
      </c>
      <c r="B247" s="14">
        <v>931</v>
      </c>
      <c r="C247" s="31" t="s">
        <v>256</v>
      </c>
      <c r="D247" s="32"/>
      <c r="E247" s="32"/>
      <c r="F247" s="16">
        <v>169522.44</v>
      </c>
      <c r="G247" s="17">
        <v>-135540</v>
      </c>
      <c r="H247" s="9">
        <f t="shared" si="12"/>
        <v>135540</v>
      </c>
      <c r="I247" s="17">
        <v>-33987</v>
      </c>
      <c r="J247" s="17">
        <v>-4.5599999999999996</v>
      </c>
      <c r="K247" s="44">
        <f t="shared" si="13"/>
        <v>169527</v>
      </c>
      <c r="L247" s="44">
        <f t="shared" si="14"/>
        <v>0</v>
      </c>
      <c r="M247" s="44">
        <f t="shared" si="15"/>
        <v>181981</v>
      </c>
      <c r="N247" s="18"/>
      <c r="O247" s="19">
        <v>2.5999999999999999E-3</v>
      </c>
      <c r="P247" s="17">
        <v>181981.71</v>
      </c>
      <c r="Q247" s="17">
        <v>0</v>
      </c>
      <c r="R247" s="17">
        <v>0</v>
      </c>
      <c r="S247" s="18"/>
      <c r="T247" s="18"/>
      <c r="U247" s="17">
        <v>-0.71</v>
      </c>
      <c r="V247" s="20">
        <v>181976.44</v>
      </c>
    </row>
    <row r="248" spans="1:22" ht="11.25" customHeight="1" x14ac:dyDescent="0.2">
      <c r="A248" s="13">
        <v>245</v>
      </c>
      <c r="B248" s="14">
        <v>933</v>
      </c>
      <c r="C248" s="31" t="s">
        <v>257</v>
      </c>
      <c r="D248" s="32"/>
      <c r="E248" s="32"/>
      <c r="F248" s="16">
        <v>1704531.45</v>
      </c>
      <c r="G248" s="17">
        <v>-1500000</v>
      </c>
      <c r="H248" s="9">
        <f t="shared" si="12"/>
        <v>1500000</v>
      </c>
      <c r="I248" s="18"/>
      <c r="J248" s="17">
        <v>204531.45</v>
      </c>
      <c r="K248" s="44">
        <f t="shared" si="13"/>
        <v>1500000</v>
      </c>
      <c r="L248" s="44">
        <f t="shared" si="14"/>
        <v>0</v>
      </c>
      <c r="M248" s="44">
        <f t="shared" si="15"/>
        <v>234465</v>
      </c>
      <c r="N248" s="17">
        <v>6135.94</v>
      </c>
      <c r="O248" s="19">
        <v>3.3E-3</v>
      </c>
      <c r="P248" s="17">
        <v>228329.11</v>
      </c>
      <c r="Q248" s="17">
        <v>0</v>
      </c>
      <c r="R248" s="17">
        <v>0</v>
      </c>
      <c r="S248" s="18"/>
      <c r="T248" s="18"/>
      <c r="U248" s="17">
        <v>-0.05</v>
      </c>
      <c r="V248" s="20">
        <v>438996.45</v>
      </c>
    </row>
    <row r="249" spans="1:22" ht="11.25" customHeight="1" x14ac:dyDescent="0.2">
      <c r="A249" s="13">
        <v>246</v>
      </c>
      <c r="B249" s="14">
        <v>935</v>
      </c>
      <c r="C249" s="31" t="s">
        <v>258</v>
      </c>
      <c r="D249" s="32"/>
      <c r="E249" s="32"/>
      <c r="F249" s="16">
        <v>161023.46</v>
      </c>
      <c r="G249" s="17">
        <v>-128818.46</v>
      </c>
      <c r="H249" s="9">
        <f t="shared" si="12"/>
        <v>128818.46</v>
      </c>
      <c r="I249" s="17">
        <v>-32205</v>
      </c>
      <c r="J249" s="17">
        <v>0</v>
      </c>
      <c r="K249" s="44">
        <f t="shared" si="13"/>
        <v>161023.46000000002</v>
      </c>
      <c r="L249" s="44">
        <f t="shared" si="14"/>
        <v>0</v>
      </c>
      <c r="M249" s="44">
        <f t="shared" si="15"/>
        <v>172439.46</v>
      </c>
      <c r="N249" s="18"/>
      <c r="O249" s="19">
        <v>2.5000000000000001E-3</v>
      </c>
      <c r="P249" s="17">
        <v>172439.6</v>
      </c>
      <c r="Q249" s="17">
        <v>0</v>
      </c>
      <c r="R249" s="17">
        <v>0</v>
      </c>
      <c r="S249" s="18"/>
      <c r="T249" s="18"/>
      <c r="U249" s="17">
        <v>-0.14000000000000001</v>
      </c>
      <c r="V249" s="20">
        <v>172439.46</v>
      </c>
    </row>
    <row r="250" spans="1:22" ht="11.25" customHeight="1" x14ac:dyDescent="0.2">
      <c r="A250" s="13">
        <v>247</v>
      </c>
      <c r="B250" s="14">
        <v>937</v>
      </c>
      <c r="C250" s="31" t="s">
        <v>259</v>
      </c>
      <c r="D250" s="32"/>
      <c r="E250" s="32"/>
      <c r="F250" s="16">
        <v>84012.47</v>
      </c>
      <c r="G250" s="17">
        <v>-67210.47</v>
      </c>
      <c r="H250" s="9">
        <f t="shared" si="12"/>
        <v>67210.47</v>
      </c>
      <c r="I250" s="17">
        <v>-16802</v>
      </c>
      <c r="J250" s="17">
        <v>0</v>
      </c>
      <c r="K250" s="44">
        <f t="shared" si="13"/>
        <v>84012.47</v>
      </c>
      <c r="L250" s="44">
        <f t="shared" si="14"/>
        <v>0</v>
      </c>
      <c r="M250" s="44">
        <f t="shared" si="15"/>
        <v>89968.47</v>
      </c>
      <c r="N250" s="18"/>
      <c r="O250" s="19">
        <v>1.2999999999999999E-3</v>
      </c>
      <c r="P250" s="17">
        <v>89968.49</v>
      </c>
      <c r="Q250" s="17">
        <v>0</v>
      </c>
      <c r="R250" s="17">
        <v>0</v>
      </c>
      <c r="S250" s="18"/>
      <c r="T250" s="18"/>
      <c r="U250" s="17">
        <v>-0.02</v>
      </c>
      <c r="V250" s="20">
        <v>89968.47</v>
      </c>
    </row>
    <row r="251" spans="1:22" ht="11.25" customHeight="1" x14ac:dyDescent="0.2">
      <c r="A251" s="13">
        <v>248</v>
      </c>
      <c r="B251" s="14">
        <v>1038</v>
      </c>
      <c r="C251" s="31" t="s">
        <v>260</v>
      </c>
      <c r="D251" s="32"/>
      <c r="E251" s="32"/>
      <c r="F251" s="16">
        <v>161023.48000000001</v>
      </c>
      <c r="G251" s="17">
        <v>-128818.48</v>
      </c>
      <c r="H251" s="9">
        <f t="shared" si="12"/>
        <v>128818.48</v>
      </c>
      <c r="I251" s="17">
        <v>-32205</v>
      </c>
      <c r="J251" s="17">
        <v>0</v>
      </c>
      <c r="K251" s="44">
        <f t="shared" si="13"/>
        <v>161023.47999999998</v>
      </c>
      <c r="L251" s="44">
        <f t="shared" si="14"/>
        <v>0</v>
      </c>
      <c r="M251" s="44">
        <f t="shared" si="15"/>
        <v>172439.48</v>
      </c>
      <c r="N251" s="18"/>
      <c r="O251" s="19">
        <v>2.5000000000000001E-3</v>
      </c>
      <c r="P251" s="17">
        <v>172439.6</v>
      </c>
      <c r="Q251" s="17">
        <v>0</v>
      </c>
      <c r="R251" s="17">
        <v>0</v>
      </c>
      <c r="S251" s="18"/>
      <c r="T251" s="18"/>
      <c r="U251" s="17">
        <v>-0.12</v>
      </c>
      <c r="V251" s="20">
        <v>172439.48</v>
      </c>
    </row>
    <row r="252" spans="1:22" ht="11.25" customHeight="1" x14ac:dyDescent="0.2">
      <c r="A252" s="13">
        <v>249</v>
      </c>
      <c r="B252" s="14">
        <v>1036</v>
      </c>
      <c r="C252" s="31" t="s">
        <v>261</v>
      </c>
      <c r="D252" s="32"/>
      <c r="E252" s="32"/>
      <c r="F252" s="16">
        <v>211303.49</v>
      </c>
      <c r="G252" s="17">
        <v>-169042.49</v>
      </c>
      <c r="H252" s="9">
        <f t="shared" si="12"/>
        <v>169042.49</v>
      </c>
      <c r="I252" s="17">
        <v>-42261</v>
      </c>
      <c r="J252" s="17">
        <v>0</v>
      </c>
      <c r="K252" s="44">
        <f t="shared" si="13"/>
        <v>211303.49</v>
      </c>
      <c r="L252" s="44">
        <f t="shared" si="14"/>
        <v>0</v>
      </c>
      <c r="M252" s="44">
        <f t="shared" si="15"/>
        <v>226284.49</v>
      </c>
      <c r="N252" s="18"/>
      <c r="O252" s="19">
        <v>3.3E-3</v>
      </c>
      <c r="P252" s="17">
        <v>226284.37</v>
      </c>
      <c r="Q252" s="17">
        <v>0</v>
      </c>
      <c r="R252" s="17">
        <v>0</v>
      </c>
      <c r="S252" s="18"/>
      <c r="T252" s="18"/>
      <c r="U252" s="17">
        <v>0.12</v>
      </c>
      <c r="V252" s="20">
        <v>226284.49</v>
      </c>
    </row>
    <row r="253" spans="1:22" ht="11.25" customHeight="1" x14ac:dyDescent="0.2">
      <c r="A253" s="13">
        <v>250</v>
      </c>
      <c r="B253" s="14">
        <v>1034</v>
      </c>
      <c r="C253" s="31" t="s">
        <v>262</v>
      </c>
      <c r="D253" s="32"/>
      <c r="E253" s="32"/>
      <c r="F253" s="16">
        <v>146018.5</v>
      </c>
      <c r="G253" s="17">
        <v>-110814.5</v>
      </c>
      <c r="H253" s="9">
        <f t="shared" si="12"/>
        <v>110814.5</v>
      </c>
      <c r="I253" s="17">
        <v>-25204</v>
      </c>
      <c r="J253" s="17">
        <v>10000</v>
      </c>
      <c r="K253" s="44">
        <f t="shared" si="13"/>
        <v>136018.5</v>
      </c>
      <c r="L253" s="44">
        <f t="shared" si="14"/>
        <v>0</v>
      </c>
      <c r="M253" s="44">
        <f t="shared" si="15"/>
        <v>124952.50000000001</v>
      </c>
      <c r="N253" s="18"/>
      <c r="O253" s="19">
        <v>1.9E-3</v>
      </c>
      <c r="P253" s="17">
        <v>134952.73000000001</v>
      </c>
      <c r="Q253" s="17">
        <v>0</v>
      </c>
      <c r="R253" s="17">
        <v>0</v>
      </c>
      <c r="S253" s="18"/>
      <c r="T253" s="17">
        <v>-10000</v>
      </c>
      <c r="U253" s="17">
        <v>-0.23</v>
      </c>
      <c r="V253" s="20">
        <v>134952.5</v>
      </c>
    </row>
    <row r="254" spans="1:22" ht="11.25" customHeight="1" x14ac:dyDescent="0.2">
      <c r="A254" s="13">
        <v>251</v>
      </c>
      <c r="B254" s="14">
        <v>1032</v>
      </c>
      <c r="C254" s="31" t="s">
        <v>263</v>
      </c>
      <c r="D254" s="32"/>
      <c r="E254" s="32"/>
      <c r="F254" s="16">
        <v>167387.51</v>
      </c>
      <c r="G254" s="17">
        <v>-133909.51</v>
      </c>
      <c r="H254" s="9">
        <f t="shared" si="12"/>
        <v>133909.51</v>
      </c>
      <c r="I254" s="17">
        <v>-33478</v>
      </c>
      <c r="J254" s="17">
        <v>0</v>
      </c>
      <c r="K254" s="44">
        <f t="shared" si="13"/>
        <v>167387.51</v>
      </c>
      <c r="L254" s="44">
        <f t="shared" si="14"/>
        <v>0</v>
      </c>
      <c r="M254" s="44">
        <f t="shared" si="15"/>
        <v>179255.51</v>
      </c>
      <c r="N254" s="18"/>
      <c r="O254" s="19">
        <v>2.5999999999999999E-3</v>
      </c>
      <c r="P254" s="17">
        <v>179255.39</v>
      </c>
      <c r="Q254" s="17">
        <v>0</v>
      </c>
      <c r="R254" s="17">
        <v>0</v>
      </c>
      <c r="S254" s="18"/>
      <c r="T254" s="18"/>
      <c r="U254" s="17">
        <v>0.12</v>
      </c>
      <c r="V254" s="20">
        <v>179255.51</v>
      </c>
    </row>
    <row r="255" spans="1:22" ht="11.25" customHeight="1" x14ac:dyDescent="0.2">
      <c r="A255" s="13">
        <v>252</v>
      </c>
      <c r="B255" s="14">
        <v>1031</v>
      </c>
      <c r="C255" s="31" t="s">
        <v>264</v>
      </c>
      <c r="D255" s="32"/>
      <c r="E255" s="32"/>
      <c r="F255" s="16">
        <v>160387.51999999999</v>
      </c>
      <c r="G255" s="17">
        <v>-128310.52</v>
      </c>
      <c r="H255" s="9">
        <f t="shared" si="12"/>
        <v>128310.52</v>
      </c>
      <c r="I255" s="17">
        <v>-32077</v>
      </c>
      <c r="J255" s="17">
        <v>0</v>
      </c>
      <c r="K255" s="44">
        <f t="shared" si="13"/>
        <v>160387.52000000002</v>
      </c>
      <c r="L255" s="44">
        <f t="shared" si="14"/>
        <v>0</v>
      </c>
      <c r="M255" s="44">
        <f t="shared" si="15"/>
        <v>171757.52</v>
      </c>
      <c r="N255" s="18"/>
      <c r="O255" s="19">
        <v>2.5000000000000001E-3</v>
      </c>
      <c r="P255" s="17">
        <v>171758.02</v>
      </c>
      <c r="Q255" s="17">
        <v>0</v>
      </c>
      <c r="R255" s="17">
        <v>0</v>
      </c>
      <c r="S255" s="18"/>
      <c r="T255" s="18"/>
      <c r="U255" s="17">
        <v>-0.5</v>
      </c>
      <c r="V255" s="20">
        <v>171757.52</v>
      </c>
    </row>
    <row r="256" spans="1:22" ht="11.25" customHeight="1" x14ac:dyDescent="0.2">
      <c r="A256" s="13">
        <v>253</v>
      </c>
      <c r="B256" s="14">
        <v>1033</v>
      </c>
      <c r="C256" s="31" t="s">
        <v>265</v>
      </c>
      <c r="D256" s="32"/>
      <c r="E256" s="32"/>
      <c r="F256" s="16">
        <v>119017.53</v>
      </c>
      <c r="G256" s="17">
        <v>-95214.53</v>
      </c>
      <c r="H256" s="9">
        <f t="shared" si="12"/>
        <v>95214.53</v>
      </c>
      <c r="I256" s="17">
        <v>-23803</v>
      </c>
      <c r="J256" s="17">
        <v>0</v>
      </c>
      <c r="K256" s="44">
        <f t="shared" si="13"/>
        <v>119017.53</v>
      </c>
      <c r="L256" s="44">
        <f t="shared" si="14"/>
        <v>0</v>
      </c>
      <c r="M256" s="44">
        <f t="shared" si="15"/>
        <v>127455.53</v>
      </c>
      <c r="N256" s="18"/>
      <c r="O256" s="19">
        <v>1.8E-3</v>
      </c>
      <c r="P256" s="17">
        <v>127455.36</v>
      </c>
      <c r="Q256" s="17">
        <v>0</v>
      </c>
      <c r="R256" s="17">
        <v>0</v>
      </c>
      <c r="S256" s="18"/>
      <c r="T256" s="18"/>
      <c r="U256" s="17">
        <v>0.17</v>
      </c>
      <c r="V256" s="20">
        <v>127455.53</v>
      </c>
    </row>
    <row r="257" spans="1:22" ht="11.25" customHeight="1" x14ac:dyDescent="0.2">
      <c r="A257" s="13">
        <v>254</v>
      </c>
      <c r="B257" s="14">
        <v>1035</v>
      </c>
      <c r="C257" s="31" t="s">
        <v>266</v>
      </c>
      <c r="D257" s="32"/>
      <c r="E257" s="32"/>
      <c r="F257" s="16">
        <v>211303.54</v>
      </c>
      <c r="G257" s="17">
        <v>-169042.54</v>
      </c>
      <c r="H257" s="9">
        <f t="shared" si="12"/>
        <v>169042.54</v>
      </c>
      <c r="I257" s="17">
        <v>-42261</v>
      </c>
      <c r="J257" s="17">
        <v>0</v>
      </c>
      <c r="K257" s="44">
        <f t="shared" si="13"/>
        <v>211303.54</v>
      </c>
      <c r="L257" s="44">
        <f t="shared" si="14"/>
        <v>0</v>
      </c>
      <c r="M257" s="44">
        <f t="shared" si="15"/>
        <v>226284.54</v>
      </c>
      <c r="N257" s="18"/>
      <c r="O257" s="19">
        <v>3.3E-3</v>
      </c>
      <c r="P257" s="17">
        <v>226284.37</v>
      </c>
      <c r="Q257" s="17">
        <v>0</v>
      </c>
      <c r="R257" s="17">
        <v>0</v>
      </c>
      <c r="S257" s="18"/>
      <c r="T257" s="18"/>
      <c r="U257" s="17">
        <v>0.17</v>
      </c>
      <c r="V257" s="20">
        <v>226284.54</v>
      </c>
    </row>
    <row r="258" spans="1:22" ht="11.25" customHeight="1" x14ac:dyDescent="0.2">
      <c r="A258" s="13">
        <v>255</v>
      </c>
      <c r="B258" s="14">
        <v>1037</v>
      </c>
      <c r="C258" s="31" t="s">
        <v>267</v>
      </c>
      <c r="D258" s="32"/>
      <c r="E258" s="32"/>
      <c r="F258" s="16">
        <v>161023.54999999999</v>
      </c>
      <c r="G258" s="17">
        <v>-128818.55</v>
      </c>
      <c r="H258" s="9">
        <f t="shared" si="12"/>
        <v>128818.55</v>
      </c>
      <c r="I258" s="17">
        <v>-32205</v>
      </c>
      <c r="J258" s="17">
        <v>0</v>
      </c>
      <c r="K258" s="44">
        <f t="shared" si="13"/>
        <v>161023.54999999999</v>
      </c>
      <c r="L258" s="44">
        <f t="shared" si="14"/>
        <v>0</v>
      </c>
      <c r="M258" s="44">
        <f t="shared" si="15"/>
        <v>182439.55000000002</v>
      </c>
      <c r="N258" s="18"/>
      <c r="O258" s="19">
        <v>2.5000000000000001E-3</v>
      </c>
      <c r="P258" s="17">
        <v>172439.6</v>
      </c>
      <c r="Q258" s="17">
        <v>0</v>
      </c>
      <c r="R258" s="17">
        <v>0</v>
      </c>
      <c r="S258" s="18"/>
      <c r="T258" s="17">
        <v>10000</v>
      </c>
      <c r="U258" s="17">
        <v>-0.05</v>
      </c>
      <c r="V258" s="20">
        <v>182439.55</v>
      </c>
    </row>
    <row r="259" spans="1:22" ht="11.25" customHeight="1" x14ac:dyDescent="0.2">
      <c r="A259" s="5">
        <v>256</v>
      </c>
      <c r="B259" s="6">
        <v>1039</v>
      </c>
      <c r="C259" s="35" t="s">
        <v>268</v>
      </c>
      <c r="D259" s="36"/>
      <c r="E259" s="36"/>
      <c r="F259" s="8">
        <v>84012.56</v>
      </c>
      <c r="G259" s="9">
        <v>-67210.559999999998</v>
      </c>
      <c r="H259" s="9">
        <f t="shared" si="12"/>
        <v>67210.559999999998</v>
      </c>
      <c r="I259" s="9">
        <v>-16802</v>
      </c>
      <c r="J259" s="9">
        <v>0</v>
      </c>
      <c r="K259" s="44">
        <f t="shared" si="13"/>
        <v>84012.56</v>
      </c>
      <c r="L259" s="44">
        <f t="shared" si="14"/>
        <v>0</v>
      </c>
      <c r="M259" s="44">
        <f t="shared" si="15"/>
        <v>89967.560000000012</v>
      </c>
      <c r="N259" s="10"/>
      <c r="O259" s="11">
        <v>1.2999999999999999E-3</v>
      </c>
      <c r="P259" s="9">
        <v>89968.49</v>
      </c>
      <c r="Q259" s="9">
        <v>0</v>
      </c>
      <c r="R259" s="9">
        <v>0</v>
      </c>
      <c r="S259" s="10"/>
      <c r="T259" s="10"/>
      <c r="U259" s="9">
        <v>-0.93</v>
      </c>
      <c r="V259" s="12">
        <v>89967.56</v>
      </c>
    </row>
    <row r="260" spans="1:22" ht="11.25" customHeight="1" x14ac:dyDescent="0.2">
      <c r="A260" s="13">
        <v>257</v>
      </c>
      <c r="B260" s="14">
        <v>1136</v>
      </c>
      <c r="C260" s="31" t="s">
        <v>269</v>
      </c>
      <c r="D260" s="32"/>
      <c r="E260" s="32"/>
      <c r="F260" s="16">
        <v>176298.57</v>
      </c>
      <c r="G260" s="17">
        <v>-141038.57</v>
      </c>
      <c r="H260" s="9">
        <f t="shared" si="12"/>
        <v>141038.57</v>
      </c>
      <c r="I260" s="17">
        <v>-35260</v>
      </c>
      <c r="J260" s="17">
        <v>0</v>
      </c>
      <c r="K260" s="44">
        <f t="shared" si="13"/>
        <v>176298.57</v>
      </c>
      <c r="L260" s="44">
        <f t="shared" si="14"/>
        <v>0</v>
      </c>
      <c r="M260" s="44">
        <f t="shared" si="15"/>
        <v>188796.57</v>
      </c>
      <c r="N260" s="18"/>
      <c r="O260" s="19">
        <v>2.7000000000000001E-3</v>
      </c>
      <c r="P260" s="17">
        <v>188797.5</v>
      </c>
      <c r="Q260" s="17">
        <v>0</v>
      </c>
      <c r="R260" s="17">
        <v>0</v>
      </c>
      <c r="S260" s="18"/>
      <c r="T260" s="18"/>
      <c r="U260" s="17">
        <v>-0.93</v>
      </c>
      <c r="V260" s="20">
        <v>188796.57</v>
      </c>
    </row>
    <row r="261" spans="1:22" ht="11.25" customHeight="1" x14ac:dyDescent="0.2">
      <c r="A261" s="13">
        <v>258</v>
      </c>
      <c r="B261" s="14">
        <v>1132</v>
      </c>
      <c r="C261" s="31" t="s">
        <v>270</v>
      </c>
      <c r="D261" s="32"/>
      <c r="E261" s="32"/>
      <c r="F261" s="16">
        <v>180753.58</v>
      </c>
      <c r="G261" s="17">
        <v>-144602.57999999999</v>
      </c>
      <c r="H261" s="9">
        <f t="shared" ref="H261:H324" si="16">-G261</f>
        <v>144602.57999999999</v>
      </c>
      <c r="I261" s="17">
        <v>-36151</v>
      </c>
      <c r="J261" s="17">
        <v>0</v>
      </c>
      <c r="K261" s="44">
        <f t="shared" ref="K261:K324" si="17">IF(I261&lt;0,H261-I261,H261)</f>
        <v>180753.58</v>
      </c>
      <c r="L261" s="44">
        <f t="shared" ref="L261:L324" si="18">IF(I261&gt;0,I261,0)</f>
        <v>0</v>
      </c>
      <c r="M261" s="44">
        <f t="shared" ref="M261:M324" si="19">+L261+N261+P261+Q261+R261+S261+T261+U261</f>
        <v>193568.58</v>
      </c>
      <c r="N261" s="18"/>
      <c r="O261" s="19">
        <v>2.8E-3</v>
      </c>
      <c r="P261" s="17">
        <v>193568.56</v>
      </c>
      <c r="Q261" s="17">
        <v>0</v>
      </c>
      <c r="R261" s="17">
        <v>0</v>
      </c>
      <c r="S261" s="18"/>
      <c r="T261" s="18"/>
      <c r="U261" s="17">
        <v>0.02</v>
      </c>
      <c r="V261" s="20">
        <v>193568.58</v>
      </c>
    </row>
    <row r="262" spans="1:22" ht="11.25" customHeight="1" x14ac:dyDescent="0.2">
      <c r="A262" s="13">
        <v>259</v>
      </c>
      <c r="B262" s="14">
        <v>1134</v>
      </c>
      <c r="C262" s="31" t="s">
        <v>271</v>
      </c>
      <c r="D262" s="32"/>
      <c r="E262" s="32"/>
      <c r="F262" s="16">
        <v>167387.59</v>
      </c>
      <c r="G262" s="17">
        <v>-133909.59</v>
      </c>
      <c r="H262" s="9">
        <f t="shared" si="16"/>
        <v>133909.59</v>
      </c>
      <c r="I262" s="17">
        <v>-33478</v>
      </c>
      <c r="J262" s="17">
        <v>0</v>
      </c>
      <c r="K262" s="44">
        <f t="shared" si="17"/>
        <v>167387.59</v>
      </c>
      <c r="L262" s="44">
        <f t="shared" si="18"/>
        <v>0</v>
      </c>
      <c r="M262" s="44">
        <f t="shared" si="19"/>
        <v>179255.59000000003</v>
      </c>
      <c r="N262" s="18"/>
      <c r="O262" s="19">
        <v>2.5999999999999999E-3</v>
      </c>
      <c r="P262" s="17">
        <v>179255.39</v>
      </c>
      <c r="Q262" s="17">
        <v>0</v>
      </c>
      <c r="R262" s="17">
        <v>0</v>
      </c>
      <c r="S262" s="18"/>
      <c r="T262" s="18"/>
      <c r="U262" s="17">
        <v>0.2</v>
      </c>
      <c r="V262" s="20">
        <v>179255.59</v>
      </c>
    </row>
    <row r="263" spans="1:22" ht="11.25" customHeight="1" x14ac:dyDescent="0.2">
      <c r="A263" s="13">
        <v>260</v>
      </c>
      <c r="B263" s="14">
        <v>1133</v>
      </c>
      <c r="C263" s="31" t="s">
        <v>272</v>
      </c>
      <c r="D263" s="32"/>
      <c r="E263" s="32"/>
      <c r="F263" s="16">
        <v>167917.6</v>
      </c>
      <c r="G263" s="17">
        <v>-135000</v>
      </c>
      <c r="H263" s="9">
        <f t="shared" si="16"/>
        <v>135000</v>
      </c>
      <c r="I263" s="17">
        <v>-33605</v>
      </c>
      <c r="J263" s="17">
        <v>-687.4</v>
      </c>
      <c r="K263" s="44">
        <f t="shared" si="17"/>
        <v>168605</v>
      </c>
      <c r="L263" s="44">
        <f t="shared" si="18"/>
        <v>0</v>
      </c>
      <c r="M263" s="44">
        <f t="shared" si="19"/>
        <v>179937</v>
      </c>
      <c r="N263" s="18"/>
      <c r="O263" s="19">
        <v>2.5999999999999999E-3</v>
      </c>
      <c r="P263" s="17">
        <v>179936.97</v>
      </c>
      <c r="Q263" s="17">
        <v>0</v>
      </c>
      <c r="R263" s="17">
        <v>0</v>
      </c>
      <c r="S263" s="18"/>
      <c r="T263" s="18"/>
      <c r="U263" s="17">
        <v>0.03</v>
      </c>
      <c r="V263" s="20">
        <v>179249.6</v>
      </c>
    </row>
    <row r="264" spans="1:22" ht="11.25" customHeight="1" x14ac:dyDescent="0.2">
      <c r="A264" s="13">
        <v>261</v>
      </c>
      <c r="B264" s="14">
        <v>1131</v>
      </c>
      <c r="C264" s="31" t="s">
        <v>273</v>
      </c>
      <c r="D264" s="32"/>
      <c r="E264" s="32"/>
      <c r="F264" s="16">
        <v>180753.61</v>
      </c>
      <c r="G264" s="17">
        <v>-144602.60999999999</v>
      </c>
      <c r="H264" s="9">
        <f t="shared" si="16"/>
        <v>144602.60999999999</v>
      </c>
      <c r="I264" s="17">
        <v>-36151</v>
      </c>
      <c r="J264" s="17">
        <v>0</v>
      </c>
      <c r="K264" s="44">
        <f t="shared" si="17"/>
        <v>180753.61</v>
      </c>
      <c r="L264" s="44">
        <f t="shared" si="18"/>
        <v>0</v>
      </c>
      <c r="M264" s="44">
        <f t="shared" si="19"/>
        <v>193568.61</v>
      </c>
      <c r="N264" s="18"/>
      <c r="O264" s="19">
        <v>2.8E-3</v>
      </c>
      <c r="P264" s="17">
        <v>193568.56</v>
      </c>
      <c r="Q264" s="17">
        <v>0</v>
      </c>
      <c r="R264" s="17">
        <v>0</v>
      </c>
      <c r="S264" s="18"/>
      <c r="T264" s="18"/>
      <c r="U264" s="17">
        <v>0.05</v>
      </c>
      <c r="V264" s="20">
        <v>193568.61</v>
      </c>
    </row>
    <row r="265" spans="1:22" ht="11.25" customHeight="1" x14ac:dyDescent="0.2">
      <c r="A265" s="13">
        <v>262</v>
      </c>
      <c r="B265" s="14">
        <v>1135</v>
      </c>
      <c r="C265" s="31" t="s">
        <v>274</v>
      </c>
      <c r="D265" s="32"/>
      <c r="E265" s="32"/>
      <c r="F265" s="16">
        <v>176934.62</v>
      </c>
      <c r="G265" s="17">
        <v>-141547.62</v>
      </c>
      <c r="H265" s="9">
        <f t="shared" si="16"/>
        <v>141547.62</v>
      </c>
      <c r="I265" s="17">
        <v>-35387</v>
      </c>
      <c r="J265" s="17">
        <v>0</v>
      </c>
      <c r="K265" s="44">
        <f t="shared" si="17"/>
        <v>176934.62</v>
      </c>
      <c r="L265" s="44">
        <f t="shared" si="18"/>
        <v>0</v>
      </c>
      <c r="M265" s="44">
        <f t="shared" si="19"/>
        <v>189479.62</v>
      </c>
      <c r="N265" s="18"/>
      <c r="O265" s="19">
        <v>2.7000000000000001E-3</v>
      </c>
      <c r="P265" s="17">
        <v>189479.08</v>
      </c>
      <c r="Q265" s="17">
        <v>0</v>
      </c>
      <c r="R265" s="17">
        <v>0</v>
      </c>
      <c r="S265" s="18"/>
      <c r="T265" s="18"/>
      <c r="U265" s="17">
        <v>0.54</v>
      </c>
      <c r="V265" s="20">
        <v>189479.62</v>
      </c>
    </row>
    <row r="266" spans="1:22" ht="11.25" customHeight="1" x14ac:dyDescent="0.2">
      <c r="A266" s="13">
        <v>263</v>
      </c>
      <c r="B266" s="14">
        <v>135</v>
      </c>
      <c r="C266" s="31" t="s">
        <v>275</v>
      </c>
      <c r="D266" s="32"/>
      <c r="E266" s="32"/>
      <c r="F266" s="16">
        <v>176934.63</v>
      </c>
      <c r="G266" s="17">
        <v>-141547.63</v>
      </c>
      <c r="H266" s="9">
        <f t="shared" si="16"/>
        <v>141547.63</v>
      </c>
      <c r="I266" s="17">
        <v>-35387</v>
      </c>
      <c r="J266" s="17">
        <v>0</v>
      </c>
      <c r="K266" s="44">
        <f t="shared" si="17"/>
        <v>176934.63</v>
      </c>
      <c r="L266" s="44">
        <f t="shared" si="18"/>
        <v>0</v>
      </c>
      <c r="M266" s="44">
        <f t="shared" si="19"/>
        <v>189478.62999999998</v>
      </c>
      <c r="N266" s="18"/>
      <c r="O266" s="19">
        <v>2.7000000000000001E-3</v>
      </c>
      <c r="P266" s="17">
        <v>189479.08</v>
      </c>
      <c r="Q266" s="17">
        <v>0</v>
      </c>
      <c r="R266" s="17">
        <v>0</v>
      </c>
      <c r="S266" s="18"/>
      <c r="T266" s="18"/>
      <c r="U266" s="17">
        <v>-0.45</v>
      </c>
      <c r="V266" s="20">
        <v>189478.63</v>
      </c>
    </row>
    <row r="267" spans="1:22" ht="11.25" customHeight="1" x14ac:dyDescent="0.2">
      <c r="A267" s="13">
        <v>264</v>
      </c>
      <c r="B267" s="14">
        <v>131</v>
      </c>
      <c r="C267" s="31" t="s">
        <v>276</v>
      </c>
      <c r="D267" s="32"/>
      <c r="E267" s="32"/>
      <c r="F267" s="16">
        <v>180753.64</v>
      </c>
      <c r="G267" s="17">
        <v>-144602.64000000001</v>
      </c>
      <c r="H267" s="9">
        <f t="shared" si="16"/>
        <v>144602.64000000001</v>
      </c>
      <c r="I267" s="17">
        <v>-36151</v>
      </c>
      <c r="J267" s="17">
        <v>0</v>
      </c>
      <c r="K267" s="44">
        <f t="shared" si="17"/>
        <v>180753.64</v>
      </c>
      <c r="L267" s="44">
        <f t="shared" si="18"/>
        <v>0</v>
      </c>
      <c r="M267" s="44">
        <f t="shared" si="19"/>
        <v>193568.63999999998</v>
      </c>
      <c r="N267" s="18"/>
      <c r="O267" s="19">
        <v>2.8E-3</v>
      </c>
      <c r="P267" s="17">
        <v>193568.56</v>
      </c>
      <c r="Q267" s="17">
        <v>0</v>
      </c>
      <c r="R267" s="17">
        <v>0</v>
      </c>
      <c r="S267" s="18"/>
      <c r="T267" s="18"/>
      <c r="U267" s="17">
        <v>0.08</v>
      </c>
      <c r="V267" s="20">
        <v>193568.64000000001</v>
      </c>
    </row>
    <row r="268" spans="1:22" ht="11.25" customHeight="1" x14ac:dyDescent="0.2">
      <c r="A268" s="13">
        <v>265</v>
      </c>
      <c r="B268" s="14">
        <v>133</v>
      </c>
      <c r="C268" s="31" t="s">
        <v>277</v>
      </c>
      <c r="D268" s="32"/>
      <c r="E268" s="32"/>
      <c r="F268" s="16">
        <v>175024.65</v>
      </c>
      <c r="G268" s="17">
        <v>-140024.65</v>
      </c>
      <c r="H268" s="9">
        <f t="shared" si="16"/>
        <v>140024.65</v>
      </c>
      <c r="I268" s="17">
        <v>-35005</v>
      </c>
      <c r="J268" s="17">
        <v>-5</v>
      </c>
      <c r="K268" s="44">
        <f t="shared" si="17"/>
        <v>175029.65</v>
      </c>
      <c r="L268" s="44">
        <f t="shared" si="18"/>
        <v>0</v>
      </c>
      <c r="M268" s="44">
        <f t="shared" si="19"/>
        <v>187434.65</v>
      </c>
      <c r="N268" s="18"/>
      <c r="O268" s="19">
        <v>2.7000000000000001E-3</v>
      </c>
      <c r="P268" s="17">
        <v>187434.35</v>
      </c>
      <c r="Q268" s="17">
        <v>0</v>
      </c>
      <c r="R268" s="17">
        <v>0</v>
      </c>
      <c r="S268" s="18"/>
      <c r="T268" s="18"/>
      <c r="U268" s="17">
        <v>0.3</v>
      </c>
      <c r="V268" s="20">
        <v>187429.65</v>
      </c>
    </row>
    <row r="269" spans="1:22" ht="11.25" customHeight="1" x14ac:dyDescent="0.2">
      <c r="A269" s="13">
        <v>266</v>
      </c>
      <c r="B269" s="14">
        <v>134</v>
      </c>
      <c r="C269" s="31" t="s">
        <v>278</v>
      </c>
      <c r="D269" s="32"/>
      <c r="E269" s="32"/>
      <c r="F269" s="16">
        <v>168024.66</v>
      </c>
      <c r="G269" s="17">
        <v>-134419.66</v>
      </c>
      <c r="H269" s="9">
        <f t="shared" si="16"/>
        <v>134419.66</v>
      </c>
      <c r="I269" s="17">
        <v>-33605</v>
      </c>
      <c r="J269" s="17">
        <v>0</v>
      </c>
      <c r="K269" s="44">
        <f t="shared" si="17"/>
        <v>168024.66</v>
      </c>
      <c r="L269" s="44">
        <f t="shared" si="18"/>
        <v>0</v>
      </c>
      <c r="M269" s="44">
        <f t="shared" si="19"/>
        <v>179937.66</v>
      </c>
      <c r="N269" s="18"/>
      <c r="O269" s="19">
        <v>2.5999999999999999E-3</v>
      </c>
      <c r="P269" s="17">
        <v>179936.97</v>
      </c>
      <c r="Q269" s="17">
        <v>0</v>
      </c>
      <c r="R269" s="17">
        <v>0</v>
      </c>
      <c r="S269" s="18"/>
      <c r="T269" s="18"/>
      <c r="U269" s="17">
        <v>0.69</v>
      </c>
      <c r="V269" s="20">
        <v>179937.66</v>
      </c>
    </row>
    <row r="270" spans="1:22" ht="11.25" customHeight="1" x14ac:dyDescent="0.2">
      <c r="A270" s="13">
        <v>267</v>
      </c>
      <c r="B270" s="14">
        <v>132</v>
      </c>
      <c r="C270" s="31" t="s">
        <v>279</v>
      </c>
      <c r="D270" s="32"/>
      <c r="E270" s="32"/>
      <c r="F270" s="16">
        <v>181389.67</v>
      </c>
      <c r="G270" s="17">
        <v>-145111.67000000001</v>
      </c>
      <c r="H270" s="9">
        <f t="shared" si="16"/>
        <v>145111.67000000001</v>
      </c>
      <c r="I270" s="17">
        <v>-36278</v>
      </c>
      <c r="J270" s="17">
        <v>0</v>
      </c>
      <c r="K270" s="44">
        <f t="shared" si="17"/>
        <v>181389.67</v>
      </c>
      <c r="L270" s="44">
        <f t="shared" si="18"/>
        <v>0</v>
      </c>
      <c r="M270" s="44">
        <f t="shared" si="19"/>
        <v>194249.67</v>
      </c>
      <c r="N270" s="18"/>
      <c r="O270" s="19">
        <v>2.8E-3</v>
      </c>
      <c r="P270" s="17">
        <v>194250.14</v>
      </c>
      <c r="Q270" s="17">
        <v>0</v>
      </c>
      <c r="R270" s="17">
        <v>0</v>
      </c>
      <c r="S270" s="18"/>
      <c r="T270" s="18"/>
      <c r="U270" s="17">
        <v>-0.47</v>
      </c>
      <c r="V270" s="20">
        <v>194249.67</v>
      </c>
    </row>
    <row r="271" spans="1:22" ht="11.25" customHeight="1" x14ac:dyDescent="0.2">
      <c r="A271" s="13">
        <v>268</v>
      </c>
      <c r="B271" s="14">
        <v>136</v>
      </c>
      <c r="C271" s="31" t="s">
        <v>280</v>
      </c>
      <c r="D271" s="32"/>
      <c r="E271" s="32"/>
      <c r="F271" s="16">
        <v>203299.68</v>
      </c>
      <c r="G271" s="17">
        <v>-166639.67999999999</v>
      </c>
      <c r="H271" s="9">
        <f t="shared" si="16"/>
        <v>166639.67999999999</v>
      </c>
      <c r="I271" s="17">
        <v>-36660</v>
      </c>
      <c r="J271" s="17">
        <v>0</v>
      </c>
      <c r="K271" s="44">
        <f t="shared" si="17"/>
        <v>203299.68</v>
      </c>
      <c r="L271" s="44">
        <f t="shared" si="18"/>
        <v>0</v>
      </c>
      <c r="M271" s="44">
        <f t="shared" si="19"/>
        <v>196294.68</v>
      </c>
      <c r="N271" s="18"/>
      <c r="O271" s="19">
        <v>2.8E-3</v>
      </c>
      <c r="P271" s="17">
        <v>196294.88</v>
      </c>
      <c r="Q271" s="17">
        <v>0</v>
      </c>
      <c r="R271" s="17">
        <v>0</v>
      </c>
      <c r="S271" s="18"/>
      <c r="T271" s="18"/>
      <c r="U271" s="17">
        <v>-0.2</v>
      </c>
      <c r="V271" s="20">
        <v>196294.68</v>
      </c>
    </row>
    <row r="272" spans="1:22" ht="11.25" customHeight="1" x14ac:dyDescent="0.2">
      <c r="A272" s="13">
        <v>269</v>
      </c>
      <c r="B272" s="14">
        <v>238</v>
      </c>
      <c r="C272" s="31" t="s">
        <v>281</v>
      </c>
      <c r="D272" s="32"/>
      <c r="E272" s="32"/>
      <c r="F272" s="16">
        <v>459578.69</v>
      </c>
      <c r="G272" s="17">
        <v>-367662.96</v>
      </c>
      <c r="H272" s="9">
        <f t="shared" si="16"/>
        <v>367662.96</v>
      </c>
      <c r="I272" s="17">
        <v>-32205</v>
      </c>
      <c r="J272" s="17">
        <v>59710.73</v>
      </c>
      <c r="K272" s="44">
        <f t="shared" si="17"/>
        <v>399867.96</v>
      </c>
      <c r="L272" s="44">
        <f t="shared" si="18"/>
        <v>0</v>
      </c>
      <c r="M272" s="44">
        <f t="shared" si="19"/>
        <v>112727.95999999999</v>
      </c>
      <c r="N272" s="18"/>
      <c r="O272" s="19">
        <v>2.5000000000000001E-3</v>
      </c>
      <c r="P272" s="17">
        <v>172439.6</v>
      </c>
      <c r="Q272" s="17">
        <v>0</v>
      </c>
      <c r="R272" s="17">
        <v>0</v>
      </c>
      <c r="S272" s="18"/>
      <c r="T272" s="21">
        <v>-59710.73</v>
      </c>
      <c r="U272" s="17">
        <v>-0.91</v>
      </c>
      <c r="V272" s="20">
        <v>172438.69</v>
      </c>
    </row>
    <row r="273" spans="1:22" ht="11.25" customHeight="1" x14ac:dyDescent="0.2">
      <c r="A273" s="13">
        <v>270</v>
      </c>
      <c r="B273" s="14">
        <v>236</v>
      </c>
      <c r="C273" s="31" t="s">
        <v>282</v>
      </c>
      <c r="D273" s="32"/>
      <c r="E273" s="32"/>
      <c r="F273" s="16">
        <v>211303.7</v>
      </c>
      <c r="G273" s="17">
        <v>-169042.7</v>
      </c>
      <c r="H273" s="9">
        <f t="shared" si="16"/>
        <v>169042.7</v>
      </c>
      <c r="I273" s="17">
        <v>-42261</v>
      </c>
      <c r="J273" s="17">
        <v>0</v>
      </c>
      <c r="K273" s="44">
        <f t="shared" si="17"/>
        <v>211303.7</v>
      </c>
      <c r="L273" s="44">
        <f t="shared" si="18"/>
        <v>0</v>
      </c>
      <c r="M273" s="44">
        <f t="shared" si="19"/>
        <v>226283.69999999998</v>
      </c>
      <c r="N273" s="18"/>
      <c r="O273" s="19">
        <v>3.3E-3</v>
      </c>
      <c r="P273" s="17">
        <v>226284.37</v>
      </c>
      <c r="Q273" s="17">
        <v>0</v>
      </c>
      <c r="R273" s="17">
        <v>0</v>
      </c>
      <c r="S273" s="18"/>
      <c r="T273" s="18"/>
      <c r="U273" s="17">
        <v>-0.67</v>
      </c>
      <c r="V273" s="20">
        <v>226283.7</v>
      </c>
    </row>
    <row r="274" spans="1:22" ht="11.25" customHeight="1" x14ac:dyDescent="0.2">
      <c r="A274" s="13">
        <v>271</v>
      </c>
      <c r="B274" s="14">
        <v>234</v>
      </c>
      <c r="C274" s="31" t="s">
        <v>283</v>
      </c>
      <c r="D274" s="32"/>
      <c r="E274" s="32"/>
      <c r="F274" s="16">
        <v>128511.71</v>
      </c>
      <c r="G274" s="17">
        <v>-105000</v>
      </c>
      <c r="H274" s="9">
        <f t="shared" si="16"/>
        <v>105000</v>
      </c>
      <c r="I274" s="17">
        <v>-25204</v>
      </c>
      <c r="J274" s="17">
        <v>-1692.29</v>
      </c>
      <c r="K274" s="44">
        <f t="shared" si="17"/>
        <v>130204</v>
      </c>
      <c r="L274" s="44">
        <f t="shared" si="18"/>
        <v>0</v>
      </c>
      <c r="M274" s="44">
        <f t="shared" si="19"/>
        <v>134953</v>
      </c>
      <c r="N274" s="18"/>
      <c r="O274" s="19">
        <v>1.9E-3</v>
      </c>
      <c r="P274" s="17">
        <v>134952.73000000001</v>
      </c>
      <c r="Q274" s="17">
        <v>0</v>
      </c>
      <c r="R274" s="17">
        <v>0</v>
      </c>
      <c r="S274" s="18"/>
      <c r="T274" s="18"/>
      <c r="U274" s="17">
        <v>0.27</v>
      </c>
      <c r="V274" s="20">
        <v>133260.71</v>
      </c>
    </row>
    <row r="275" spans="1:22" ht="11.25" customHeight="1" x14ac:dyDescent="0.2">
      <c r="A275" s="13">
        <v>272</v>
      </c>
      <c r="B275" s="14">
        <v>232</v>
      </c>
      <c r="C275" s="31" t="s">
        <v>284</v>
      </c>
      <c r="D275" s="32"/>
      <c r="E275" s="32"/>
      <c r="F275" s="16">
        <v>167388.72</v>
      </c>
      <c r="G275" s="17">
        <v>-133910.72</v>
      </c>
      <c r="H275" s="9">
        <f t="shared" si="16"/>
        <v>133910.72</v>
      </c>
      <c r="I275" s="17">
        <v>-33478</v>
      </c>
      <c r="J275" s="17">
        <v>0</v>
      </c>
      <c r="K275" s="44">
        <f t="shared" si="17"/>
        <v>167388.72</v>
      </c>
      <c r="L275" s="44">
        <f t="shared" si="18"/>
        <v>0</v>
      </c>
      <c r="M275" s="44">
        <f t="shared" si="19"/>
        <v>179254.72</v>
      </c>
      <c r="N275" s="18"/>
      <c r="O275" s="19">
        <v>2.5999999999999999E-3</v>
      </c>
      <c r="P275" s="17">
        <v>179255.39</v>
      </c>
      <c r="Q275" s="17">
        <v>0</v>
      </c>
      <c r="R275" s="17">
        <v>0</v>
      </c>
      <c r="S275" s="18"/>
      <c r="T275" s="18"/>
      <c r="U275" s="17">
        <v>-0.67</v>
      </c>
      <c r="V275" s="20">
        <v>179254.72</v>
      </c>
    </row>
    <row r="276" spans="1:22" ht="11.25" customHeight="1" x14ac:dyDescent="0.2">
      <c r="A276" s="13">
        <v>273</v>
      </c>
      <c r="B276" s="14">
        <v>231</v>
      </c>
      <c r="C276" s="31" t="s">
        <v>285</v>
      </c>
      <c r="D276" s="32"/>
      <c r="E276" s="32"/>
      <c r="F276" s="16">
        <v>167388.73000000001</v>
      </c>
      <c r="G276" s="17">
        <v>-133910.73000000001</v>
      </c>
      <c r="H276" s="9">
        <f t="shared" si="16"/>
        <v>133910.73000000001</v>
      </c>
      <c r="I276" s="17">
        <v>-33478</v>
      </c>
      <c r="J276" s="17">
        <v>0</v>
      </c>
      <c r="K276" s="44">
        <f t="shared" si="17"/>
        <v>167388.73000000001</v>
      </c>
      <c r="L276" s="44">
        <f t="shared" si="18"/>
        <v>0</v>
      </c>
      <c r="M276" s="44">
        <f t="shared" si="19"/>
        <v>179254.73</v>
      </c>
      <c r="N276" s="18"/>
      <c r="O276" s="19">
        <v>2.5999999999999999E-3</v>
      </c>
      <c r="P276" s="17">
        <v>179255.39</v>
      </c>
      <c r="Q276" s="17">
        <v>0</v>
      </c>
      <c r="R276" s="17">
        <v>0</v>
      </c>
      <c r="S276" s="18"/>
      <c r="T276" s="18"/>
      <c r="U276" s="17">
        <v>-0.66</v>
      </c>
      <c r="V276" s="20">
        <v>179254.73</v>
      </c>
    </row>
    <row r="277" spans="1:22" ht="11.25" customHeight="1" x14ac:dyDescent="0.2">
      <c r="A277" s="13">
        <v>274</v>
      </c>
      <c r="B277" s="14">
        <v>233</v>
      </c>
      <c r="C277" s="31" t="s">
        <v>286</v>
      </c>
      <c r="D277" s="32"/>
      <c r="E277" s="32"/>
      <c r="F277" s="16">
        <v>126018.74</v>
      </c>
      <c r="G277" s="17">
        <v>-100814.74</v>
      </c>
      <c r="H277" s="9">
        <f t="shared" si="16"/>
        <v>100814.74</v>
      </c>
      <c r="I277" s="17">
        <v>-25204</v>
      </c>
      <c r="J277" s="17">
        <v>0</v>
      </c>
      <c r="K277" s="44">
        <f t="shared" si="17"/>
        <v>126018.74</v>
      </c>
      <c r="L277" s="44">
        <f t="shared" si="18"/>
        <v>0</v>
      </c>
      <c r="M277" s="44">
        <f t="shared" si="19"/>
        <v>134951.74000000002</v>
      </c>
      <c r="N277" s="18"/>
      <c r="O277" s="19">
        <v>1.9E-3</v>
      </c>
      <c r="P277" s="17">
        <v>134952.73000000001</v>
      </c>
      <c r="Q277" s="17">
        <v>0</v>
      </c>
      <c r="R277" s="17">
        <v>0</v>
      </c>
      <c r="S277" s="18"/>
      <c r="T277" s="18"/>
      <c r="U277" s="17">
        <v>-0.99</v>
      </c>
      <c r="V277" s="20">
        <v>134951.74</v>
      </c>
    </row>
    <row r="278" spans="1:22" ht="11.25" customHeight="1" x14ac:dyDescent="0.2">
      <c r="A278" s="13">
        <v>275</v>
      </c>
      <c r="B278" s="14">
        <v>235</v>
      </c>
      <c r="C278" s="31" t="s">
        <v>56</v>
      </c>
      <c r="D278" s="32"/>
      <c r="E278" s="32"/>
      <c r="F278" s="16">
        <v>210978.75</v>
      </c>
      <c r="G278" s="17">
        <v>-169000</v>
      </c>
      <c r="H278" s="9">
        <f t="shared" si="16"/>
        <v>169000</v>
      </c>
      <c r="I278" s="17">
        <v>-42261</v>
      </c>
      <c r="J278" s="17">
        <v>-282.25</v>
      </c>
      <c r="K278" s="44">
        <f t="shared" si="17"/>
        <v>211261</v>
      </c>
      <c r="L278" s="44">
        <f t="shared" si="18"/>
        <v>0</v>
      </c>
      <c r="M278" s="44">
        <f t="shared" si="19"/>
        <v>226285</v>
      </c>
      <c r="N278" s="18"/>
      <c r="O278" s="19">
        <v>3.3E-3</v>
      </c>
      <c r="P278" s="17">
        <v>226284.37</v>
      </c>
      <c r="Q278" s="17">
        <v>0</v>
      </c>
      <c r="R278" s="17">
        <v>0</v>
      </c>
      <c r="S278" s="18"/>
      <c r="T278" s="18"/>
      <c r="U278" s="17">
        <v>0.63</v>
      </c>
      <c r="V278" s="20">
        <v>226002.75</v>
      </c>
    </row>
    <row r="279" spans="1:22" ht="11.25" customHeight="1" x14ac:dyDescent="0.2">
      <c r="A279" s="13">
        <v>276</v>
      </c>
      <c r="B279" s="14">
        <v>237</v>
      </c>
      <c r="C279" s="31" t="s">
        <v>287</v>
      </c>
      <c r="D279" s="32"/>
      <c r="E279" s="32"/>
      <c r="F279" s="16">
        <v>163569.76</v>
      </c>
      <c r="G279" s="17">
        <v>-130855.76</v>
      </c>
      <c r="H279" s="9">
        <f t="shared" si="16"/>
        <v>130855.76</v>
      </c>
      <c r="I279" s="17">
        <v>-32714</v>
      </c>
      <c r="J279" s="17">
        <v>0</v>
      </c>
      <c r="K279" s="44">
        <f t="shared" si="17"/>
        <v>163569.76</v>
      </c>
      <c r="L279" s="44">
        <f t="shared" si="18"/>
        <v>0</v>
      </c>
      <c r="M279" s="44">
        <f t="shared" si="19"/>
        <v>175165.76</v>
      </c>
      <c r="N279" s="18"/>
      <c r="O279" s="19">
        <v>2.5000000000000001E-3</v>
      </c>
      <c r="P279" s="17">
        <v>175165.92</v>
      </c>
      <c r="Q279" s="17">
        <v>0</v>
      </c>
      <c r="R279" s="17">
        <v>0</v>
      </c>
      <c r="S279" s="18"/>
      <c r="T279" s="18"/>
      <c r="U279" s="17">
        <v>-0.16</v>
      </c>
      <c r="V279" s="20">
        <v>175165.76</v>
      </c>
    </row>
    <row r="280" spans="1:22" ht="11.25" customHeight="1" x14ac:dyDescent="0.2">
      <c r="A280" s="13">
        <v>277</v>
      </c>
      <c r="B280" s="14">
        <v>239</v>
      </c>
      <c r="C280" s="31" t="s">
        <v>288</v>
      </c>
      <c r="D280" s="32"/>
      <c r="E280" s="32"/>
      <c r="F280" s="16">
        <v>77010.77</v>
      </c>
      <c r="G280" s="17">
        <v>-61608.77</v>
      </c>
      <c r="H280" s="9">
        <f t="shared" si="16"/>
        <v>61608.77</v>
      </c>
      <c r="I280" s="17">
        <v>-15402</v>
      </c>
      <c r="J280" s="17">
        <v>0</v>
      </c>
      <c r="K280" s="44">
        <f t="shared" si="17"/>
        <v>77010.76999999999</v>
      </c>
      <c r="L280" s="44">
        <f t="shared" si="18"/>
        <v>0</v>
      </c>
      <c r="M280" s="44">
        <f t="shared" si="19"/>
        <v>82470.77</v>
      </c>
      <c r="N280" s="18"/>
      <c r="O280" s="19">
        <v>1.1999999999999999E-3</v>
      </c>
      <c r="P280" s="17">
        <v>82471.11</v>
      </c>
      <c r="Q280" s="17">
        <v>0</v>
      </c>
      <c r="R280" s="17">
        <v>0</v>
      </c>
      <c r="S280" s="18"/>
      <c r="T280" s="18"/>
      <c r="U280" s="17">
        <v>-0.34</v>
      </c>
      <c r="V280" s="20">
        <v>82470.77</v>
      </c>
    </row>
    <row r="281" spans="1:22" ht="11.25" customHeight="1" x14ac:dyDescent="0.2">
      <c r="A281" s="13">
        <v>278</v>
      </c>
      <c r="B281" s="14">
        <v>336</v>
      </c>
      <c r="C281" s="31" t="s">
        <v>289</v>
      </c>
      <c r="D281" s="32"/>
      <c r="E281" s="32"/>
      <c r="F281" s="16">
        <v>311799.78000000003</v>
      </c>
      <c r="G281" s="17">
        <v>-146384.78</v>
      </c>
      <c r="H281" s="9">
        <f t="shared" si="16"/>
        <v>146384.78</v>
      </c>
      <c r="I281" s="18"/>
      <c r="J281" s="17">
        <v>165415</v>
      </c>
      <c r="K281" s="44">
        <f t="shared" si="17"/>
        <v>146384.78</v>
      </c>
      <c r="L281" s="44">
        <f t="shared" si="18"/>
        <v>0</v>
      </c>
      <c r="M281" s="44">
        <f t="shared" si="19"/>
        <v>177401.78000000003</v>
      </c>
      <c r="N281" s="21">
        <v>4962.45</v>
      </c>
      <c r="O281" s="19">
        <v>2.5000000000000001E-3</v>
      </c>
      <c r="P281" s="17">
        <v>172439.6</v>
      </c>
      <c r="Q281" s="17">
        <v>0</v>
      </c>
      <c r="R281" s="17">
        <v>0</v>
      </c>
      <c r="S281" s="18"/>
      <c r="T281" s="18"/>
      <c r="U281" s="17">
        <v>-0.27</v>
      </c>
      <c r="V281" s="20">
        <v>342816.78</v>
      </c>
    </row>
    <row r="282" spans="1:22" ht="11.25" customHeight="1" x14ac:dyDescent="0.2">
      <c r="A282" s="13">
        <v>279</v>
      </c>
      <c r="B282" s="14">
        <v>334</v>
      </c>
      <c r="C282" s="31" t="s">
        <v>290</v>
      </c>
      <c r="D282" s="32"/>
      <c r="E282" s="32"/>
      <c r="F282" s="16">
        <v>213212.79</v>
      </c>
      <c r="G282" s="17">
        <v>-170569.79</v>
      </c>
      <c r="H282" s="9">
        <f t="shared" si="16"/>
        <v>170569.79</v>
      </c>
      <c r="I282" s="17">
        <v>-42643</v>
      </c>
      <c r="J282" s="17">
        <v>0</v>
      </c>
      <c r="K282" s="44">
        <f t="shared" si="17"/>
        <v>213212.79</v>
      </c>
      <c r="L282" s="44">
        <f t="shared" si="18"/>
        <v>0</v>
      </c>
      <c r="M282" s="44">
        <f t="shared" si="19"/>
        <v>228328.78999999998</v>
      </c>
      <c r="N282" s="18"/>
      <c r="O282" s="19">
        <v>3.3E-3</v>
      </c>
      <c r="P282" s="17">
        <v>228329.11</v>
      </c>
      <c r="Q282" s="17">
        <v>0</v>
      </c>
      <c r="R282" s="17">
        <v>0</v>
      </c>
      <c r="S282" s="18"/>
      <c r="T282" s="18"/>
      <c r="U282" s="17">
        <v>-0.32</v>
      </c>
      <c r="V282" s="20">
        <v>228328.79</v>
      </c>
    </row>
    <row r="283" spans="1:22" ht="11.25" customHeight="1" x14ac:dyDescent="0.2">
      <c r="A283" s="13">
        <v>280</v>
      </c>
      <c r="B283" s="14">
        <v>332</v>
      </c>
      <c r="C283" s="31" t="s">
        <v>291</v>
      </c>
      <c r="D283" s="32"/>
      <c r="E283" s="32"/>
      <c r="F283" s="16">
        <v>169933.8</v>
      </c>
      <c r="G283" s="17">
        <v>-135946.79999999999</v>
      </c>
      <c r="H283" s="9">
        <f t="shared" si="16"/>
        <v>135946.79999999999</v>
      </c>
      <c r="I283" s="17">
        <v>-33987</v>
      </c>
      <c r="J283" s="17">
        <v>0</v>
      </c>
      <c r="K283" s="44">
        <f t="shared" si="17"/>
        <v>169933.8</v>
      </c>
      <c r="L283" s="44">
        <f t="shared" si="18"/>
        <v>0</v>
      </c>
      <c r="M283" s="44">
        <f t="shared" si="19"/>
        <v>181981.8</v>
      </c>
      <c r="N283" s="18"/>
      <c r="O283" s="19">
        <v>2.5999999999999999E-3</v>
      </c>
      <c r="P283" s="17">
        <v>181981.71</v>
      </c>
      <c r="Q283" s="17">
        <v>0</v>
      </c>
      <c r="R283" s="17">
        <v>0</v>
      </c>
      <c r="S283" s="18"/>
      <c r="T283" s="18"/>
      <c r="U283" s="17">
        <v>0.09</v>
      </c>
      <c r="V283" s="20">
        <v>181981.8</v>
      </c>
    </row>
    <row r="284" spans="1:22" ht="11.25" customHeight="1" x14ac:dyDescent="0.2">
      <c r="A284" s="13">
        <v>281</v>
      </c>
      <c r="B284" s="14">
        <v>331</v>
      </c>
      <c r="C284" s="31" t="s">
        <v>292</v>
      </c>
      <c r="D284" s="32"/>
      <c r="E284" s="32"/>
      <c r="F284" s="16">
        <v>162932.81</v>
      </c>
      <c r="G284" s="17">
        <v>-130345.81</v>
      </c>
      <c r="H284" s="9">
        <f t="shared" si="16"/>
        <v>130345.81</v>
      </c>
      <c r="I284" s="17">
        <v>-32587</v>
      </c>
      <c r="J284" s="17">
        <v>0</v>
      </c>
      <c r="K284" s="44">
        <f t="shared" si="17"/>
        <v>162932.81</v>
      </c>
      <c r="L284" s="44">
        <f t="shared" si="18"/>
        <v>0</v>
      </c>
      <c r="M284" s="44">
        <f t="shared" si="19"/>
        <v>174483.81</v>
      </c>
      <c r="N284" s="18"/>
      <c r="O284" s="19">
        <v>2.5000000000000001E-3</v>
      </c>
      <c r="P284" s="17">
        <v>174484.34</v>
      </c>
      <c r="Q284" s="17">
        <v>0</v>
      </c>
      <c r="R284" s="17">
        <v>0</v>
      </c>
      <c r="S284" s="18"/>
      <c r="T284" s="18"/>
      <c r="U284" s="17">
        <v>-0.53</v>
      </c>
      <c r="V284" s="20">
        <v>174483.81</v>
      </c>
    </row>
    <row r="285" spans="1:22" ht="11.25" customHeight="1" x14ac:dyDescent="0.2">
      <c r="A285" s="13">
        <v>282</v>
      </c>
      <c r="B285" s="14">
        <v>333</v>
      </c>
      <c r="C285" s="31" t="s">
        <v>293</v>
      </c>
      <c r="D285" s="32"/>
      <c r="E285" s="32"/>
      <c r="F285" s="16">
        <v>210603.82</v>
      </c>
      <c r="G285" s="17">
        <v>-168470.82</v>
      </c>
      <c r="H285" s="9">
        <f t="shared" si="16"/>
        <v>168470.82</v>
      </c>
      <c r="I285" s="17">
        <v>-42133</v>
      </c>
      <c r="J285" s="17">
        <v>0</v>
      </c>
      <c r="K285" s="44">
        <f t="shared" si="17"/>
        <v>210603.82</v>
      </c>
      <c r="L285" s="44">
        <f t="shared" si="18"/>
        <v>0</v>
      </c>
      <c r="M285" s="44">
        <f t="shared" si="19"/>
        <v>225602.82</v>
      </c>
      <c r="N285" s="18"/>
      <c r="O285" s="19">
        <v>3.3E-3</v>
      </c>
      <c r="P285" s="17">
        <v>225602.79</v>
      </c>
      <c r="Q285" s="17">
        <v>0</v>
      </c>
      <c r="R285" s="17">
        <v>0</v>
      </c>
      <c r="S285" s="18"/>
      <c r="T285" s="18"/>
      <c r="U285" s="17">
        <v>0.03</v>
      </c>
      <c r="V285" s="20">
        <v>225602.82</v>
      </c>
    </row>
    <row r="286" spans="1:22" ht="11.25" customHeight="1" x14ac:dyDescent="0.2">
      <c r="A286" s="13">
        <v>283</v>
      </c>
      <c r="B286" s="14">
        <v>335</v>
      </c>
      <c r="C286" s="31" t="s">
        <v>294</v>
      </c>
      <c r="D286" s="32"/>
      <c r="E286" s="32"/>
      <c r="F286" s="16">
        <v>161023.82999999999</v>
      </c>
      <c r="G286" s="17">
        <v>-128818.83</v>
      </c>
      <c r="H286" s="9">
        <f t="shared" si="16"/>
        <v>128818.83</v>
      </c>
      <c r="I286" s="17">
        <v>-32205</v>
      </c>
      <c r="J286" s="17">
        <v>0</v>
      </c>
      <c r="K286" s="44">
        <f t="shared" si="17"/>
        <v>161023.83000000002</v>
      </c>
      <c r="L286" s="44">
        <f t="shared" si="18"/>
        <v>0</v>
      </c>
      <c r="M286" s="44">
        <f t="shared" si="19"/>
        <v>172439.83000000002</v>
      </c>
      <c r="N286" s="18"/>
      <c r="O286" s="19">
        <v>2.5000000000000001E-3</v>
      </c>
      <c r="P286" s="17">
        <v>172439.6</v>
      </c>
      <c r="Q286" s="17">
        <v>0</v>
      </c>
      <c r="R286" s="17">
        <v>0</v>
      </c>
      <c r="S286" s="18"/>
      <c r="T286" s="18"/>
      <c r="U286" s="17">
        <v>0.23</v>
      </c>
      <c r="V286" s="20">
        <v>172439.83</v>
      </c>
    </row>
    <row r="287" spans="1:22" ht="11.25" customHeight="1" x14ac:dyDescent="0.2">
      <c r="A287" s="13">
        <v>284</v>
      </c>
      <c r="B287" s="14">
        <v>337</v>
      </c>
      <c r="C287" s="31" t="s">
        <v>205</v>
      </c>
      <c r="D287" s="32"/>
      <c r="E287" s="32"/>
      <c r="F287" s="16">
        <v>77011.839999999997</v>
      </c>
      <c r="G287" s="17">
        <v>-61609.84</v>
      </c>
      <c r="H287" s="9">
        <f t="shared" si="16"/>
        <v>61609.84</v>
      </c>
      <c r="I287" s="17">
        <v>-15402</v>
      </c>
      <c r="J287" s="17">
        <v>0</v>
      </c>
      <c r="K287" s="44">
        <f t="shared" si="17"/>
        <v>77011.839999999997</v>
      </c>
      <c r="L287" s="44">
        <f t="shared" si="18"/>
        <v>0</v>
      </c>
      <c r="M287" s="44">
        <f t="shared" si="19"/>
        <v>82470.84</v>
      </c>
      <c r="N287" s="18"/>
      <c r="O287" s="19">
        <v>1.1999999999999999E-3</v>
      </c>
      <c r="P287" s="17">
        <v>82471.11</v>
      </c>
      <c r="Q287" s="17">
        <v>0</v>
      </c>
      <c r="R287" s="17">
        <v>0</v>
      </c>
      <c r="S287" s="18"/>
      <c r="T287" s="18"/>
      <c r="U287" s="17">
        <v>-0.27</v>
      </c>
      <c r="V287" s="20">
        <v>82470.84</v>
      </c>
    </row>
    <row r="288" spans="1:22" ht="11.25" customHeight="1" x14ac:dyDescent="0.2">
      <c r="A288" s="13">
        <v>285</v>
      </c>
      <c r="B288" s="14">
        <v>438</v>
      </c>
      <c r="C288" s="31" t="s">
        <v>295</v>
      </c>
      <c r="D288" s="32"/>
      <c r="E288" s="32"/>
      <c r="F288" s="16">
        <v>161023.85</v>
      </c>
      <c r="G288" s="17">
        <v>-128818.85</v>
      </c>
      <c r="H288" s="9">
        <f t="shared" si="16"/>
        <v>128818.85</v>
      </c>
      <c r="I288" s="17">
        <v>-32205</v>
      </c>
      <c r="J288" s="17">
        <v>0</v>
      </c>
      <c r="K288" s="44">
        <f t="shared" si="17"/>
        <v>161023.85</v>
      </c>
      <c r="L288" s="44">
        <f t="shared" si="18"/>
        <v>0</v>
      </c>
      <c r="M288" s="44">
        <f t="shared" si="19"/>
        <v>172439.85</v>
      </c>
      <c r="N288" s="18"/>
      <c r="O288" s="19">
        <v>2.5000000000000001E-3</v>
      </c>
      <c r="P288" s="17">
        <v>172439.6</v>
      </c>
      <c r="Q288" s="17">
        <v>0</v>
      </c>
      <c r="R288" s="17">
        <v>0</v>
      </c>
      <c r="S288" s="18"/>
      <c r="T288" s="18"/>
      <c r="U288" s="17">
        <v>0.25</v>
      </c>
      <c r="V288" s="20">
        <v>172439.85</v>
      </c>
    </row>
    <row r="289" spans="1:22" ht="11.25" customHeight="1" x14ac:dyDescent="0.2">
      <c r="A289" s="13">
        <v>286</v>
      </c>
      <c r="B289" s="14">
        <v>436</v>
      </c>
      <c r="C289" s="31" t="s">
        <v>296</v>
      </c>
      <c r="D289" s="32"/>
      <c r="E289" s="32"/>
      <c r="F289" s="16">
        <v>211302.86</v>
      </c>
      <c r="G289" s="17">
        <v>-169041.86</v>
      </c>
      <c r="H289" s="9">
        <f t="shared" si="16"/>
        <v>169041.86</v>
      </c>
      <c r="I289" s="17">
        <v>-42261</v>
      </c>
      <c r="J289" s="17">
        <v>0</v>
      </c>
      <c r="K289" s="44">
        <f t="shared" si="17"/>
        <v>211302.86</v>
      </c>
      <c r="L289" s="44">
        <f t="shared" si="18"/>
        <v>0</v>
      </c>
      <c r="M289" s="44">
        <f t="shared" si="19"/>
        <v>226284.86</v>
      </c>
      <c r="N289" s="18"/>
      <c r="O289" s="19">
        <v>3.3E-3</v>
      </c>
      <c r="P289" s="17">
        <v>226284.37</v>
      </c>
      <c r="Q289" s="17">
        <v>0</v>
      </c>
      <c r="R289" s="17">
        <v>0</v>
      </c>
      <c r="S289" s="18"/>
      <c r="T289" s="18"/>
      <c r="U289" s="17">
        <v>0.49</v>
      </c>
      <c r="V289" s="20">
        <v>226284.86</v>
      </c>
    </row>
    <row r="290" spans="1:22" ht="11.25" customHeight="1" x14ac:dyDescent="0.2">
      <c r="A290" s="13">
        <v>287</v>
      </c>
      <c r="B290" s="14">
        <v>434</v>
      </c>
      <c r="C290" s="31" t="s">
        <v>297</v>
      </c>
      <c r="D290" s="32"/>
      <c r="E290" s="32"/>
      <c r="F290" s="16">
        <v>125957.87</v>
      </c>
      <c r="G290" s="17">
        <v>-101000</v>
      </c>
      <c r="H290" s="9">
        <f t="shared" si="16"/>
        <v>101000</v>
      </c>
      <c r="I290" s="17">
        <v>-25204</v>
      </c>
      <c r="J290" s="17">
        <v>-246.13</v>
      </c>
      <c r="K290" s="44">
        <f t="shared" si="17"/>
        <v>126204</v>
      </c>
      <c r="L290" s="44">
        <f t="shared" si="18"/>
        <v>0</v>
      </c>
      <c r="M290" s="44">
        <f t="shared" si="19"/>
        <v>134953</v>
      </c>
      <c r="N290" s="18"/>
      <c r="O290" s="19">
        <v>1.9E-3</v>
      </c>
      <c r="P290" s="17">
        <v>134952.73000000001</v>
      </c>
      <c r="Q290" s="17">
        <v>0</v>
      </c>
      <c r="R290" s="17">
        <v>0</v>
      </c>
      <c r="S290" s="18"/>
      <c r="T290" s="18"/>
      <c r="U290" s="17">
        <v>0.27</v>
      </c>
      <c r="V290" s="20">
        <v>134706.87</v>
      </c>
    </row>
    <row r="291" spans="1:22" ht="11.25" customHeight="1" x14ac:dyDescent="0.2">
      <c r="A291" s="13">
        <v>288</v>
      </c>
      <c r="B291" s="14">
        <v>432</v>
      </c>
      <c r="C291" s="31" t="s">
        <v>298</v>
      </c>
      <c r="D291" s="32"/>
      <c r="E291" s="32"/>
      <c r="F291" s="16">
        <v>160283.88</v>
      </c>
      <c r="G291" s="17">
        <v>-191000</v>
      </c>
      <c r="H291" s="9">
        <f t="shared" si="16"/>
        <v>191000</v>
      </c>
      <c r="I291" s="18"/>
      <c r="J291" s="17">
        <v>-30716.12</v>
      </c>
      <c r="K291" s="44">
        <f t="shared" si="17"/>
        <v>191000</v>
      </c>
      <c r="L291" s="44">
        <f t="shared" si="18"/>
        <v>0</v>
      </c>
      <c r="M291" s="44">
        <f t="shared" si="19"/>
        <v>171758</v>
      </c>
      <c r="N291" s="18"/>
      <c r="O291" s="19">
        <v>2.5000000000000001E-3</v>
      </c>
      <c r="P291" s="17">
        <v>171758.02</v>
      </c>
      <c r="Q291" s="17">
        <v>0</v>
      </c>
      <c r="R291" s="17">
        <v>0</v>
      </c>
      <c r="S291" s="18"/>
      <c r="T291" s="18"/>
      <c r="U291" s="17">
        <v>-0.02</v>
      </c>
      <c r="V291" s="20">
        <v>141041.88</v>
      </c>
    </row>
    <row r="292" spans="1:22" ht="11.25" customHeight="1" x14ac:dyDescent="0.2">
      <c r="A292" s="13">
        <v>289</v>
      </c>
      <c r="B292" s="14">
        <v>431</v>
      </c>
      <c r="C292" s="31" t="s">
        <v>299</v>
      </c>
      <c r="D292" s="32"/>
      <c r="E292" s="32"/>
      <c r="F292" s="16">
        <v>167387.89000000001</v>
      </c>
      <c r="G292" s="17">
        <v>-134000</v>
      </c>
      <c r="H292" s="9">
        <f t="shared" si="16"/>
        <v>134000</v>
      </c>
      <c r="I292" s="17">
        <v>-33478</v>
      </c>
      <c r="J292" s="17">
        <v>-90.11</v>
      </c>
      <c r="K292" s="44">
        <f t="shared" si="17"/>
        <v>167478</v>
      </c>
      <c r="L292" s="44">
        <f t="shared" si="18"/>
        <v>0</v>
      </c>
      <c r="M292" s="44">
        <f t="shared" si="19"/>
        <v>179256</v>
      </c>
      <c r="N292" s="18"/>
      <c r="O292" s="19">
        <v>2.5999999999999999E-3</v>
      </c>
      <c r="P292" s="17">
        <v>179255.39</v>
      </c>
      <c r="Q292" s="17">
        <v>0</v>
      </c>
      <c r="R292" s="17">
        <v>0</v>
      </c>
      <c r="S292" s="18"/>
      <c r="T292" s="18"/>
      <c r="U292" s="17">
        <v>0.61</v>
      </c>
      <c r="V292" s="20">
        <v>179165.89</v>
      </c>
    </row>
    <row r="293" spans="1:22" ht="11.25" customHeight="1" x14ac:dyDescent="0.2">
      <c r="A293" s="13">
        <v>290</v>
      </c>
      <c r="B293" s="14">
        <v>433</v>
      </c>
      <c r="C293" s="31" t="s">
        <v>300</v>
      </c>
      <c r="D293" s="32"/>
      <c r="E293" s="32"/>
      <c r="F293" s="16">
        <v>126017.9</v>
      </c>
      <c r="G293" s="17">
        <v>-100814</v>
      </c>
      <c r="H293" s="9">
        <f t="shared" si="16"/>
        <v>100814</v>
      </c>
      <c r="I293" s="17">
        <v>-25203.9</v>
      </c>
      <c r="J293" s="17">
        <v>0</v>
      </c>
      <c r="K293" s="44">
        <f t="shared" si="17"/>
        <v>126017.9</v>
      </c>
      <c r="L293" s="44">
        <f t="shared" si="18"/>
        <v>0</v>
      </c>
      <c r="M293" s="44">
        <f t="shared" si="19"/>
        <v>134952.90000000002</v>
      </c>
      <c r="N293" s="18"/>
      <c r="O293" s="19">
        <v>1.9E-3</v>
      </c>
      <c r="P293" s="17">
        <v>134952.73000000001</v>
      </c>
      <c r="Q293" s="17">
        <v>0</v>
      </c>
      <c r="R293" s="17">
        <v>0</v>
      </c>
      <c r="S293" s="18"/>
      <c r="T293" s="18"/>
      <c r="U293" s="17">
        <v>0.17</v>
      </c>
      <c r="V293" s="20">
        <v>134952.9</v>
      </c>
    </row>
    <row r="294" spans="1:22" ht="11.25" customHeight="1" x14ac:dyDescent="0.2">
      <c r="A294" s="13">
        <v>291</v>
      </c>
      <c r="B294" s="14">
        <v>435</v>
      </c>
      <c r="C294" s="31" t="s">
        <v>170</v>
      </c>
      <c r="D294" s="32"/>
      <c r="E294" s="32"/>
      <c r="F294" s="16">
        <v>211302.91</v>
      </c>
      <c r="G294" s="17">
        <v>-169041.91</v>
      </c>
      <c r="H294" s="9">
        <f t="shared" si="16"/>
        <v>169041.91</v>
      </c>
      <c r="I294" s="17">
        <v>-42261</v>
      </c>
      <c r="J294" s="17">
        <v>0</v>
      </c>
      <c r="K294" s="44">
        <f t="shared" si="17"/>
        <v>211302.91</v>
      </c>
      <c r="L294" s="44">
        <f t="shared" si="18"/>
        <v>0</v>
      </c>
      <c r="M294" s="44">
        <f t="shared" si="19"/>
        <v>226284.91</v>
      </c>
      <c r="N294" s="18"/>
      <c r="O294" s="19">
        <v>3.3E-3</v>
      </c>
      <c r="P294" s="17">
        <v>226284.37</v>
      </c>
      <c r="Q294" s="17">
        <v>0</v>
      </c>
      <c r="R294" s="17">
        <v>0</v>
      </c>
      <c r="S294" s="18"/>
      <c r="T294" s="18"/>
      <c r="U294" s="17">
        <v>0.54</v>
      </c>
      <c r="V294" s="20">
        <v>226284.91</v>
      </c>
    </row>
    <row r="295" spans="1:22" ht="11.25" customHeight="1" x14ac:dyDescent="0.2">
      <c r="A295" s="13">
        <v>292</v>
      </c>
      <c r="B295" s="14">
        <v>437</v>
      </c>
      <c r="C295" s="31" t="s">
        <v>301</v>
      </c>
      <c r="D295" s="32"/>
      <c r="E295" s="32"/>
      <c r="F295" s="16">
        <v>161022.92000000001</v>
      </c>
      <c r="G295" s="17">
        <v>-128817.92</v>
      </c>
      <c r="H295" s="9">
        <f t="shared" si="16"/>
        <v>128817.92</v>
      </c>
      <c r="I295" s="17">
        <v>-32205</v>
      </c>
      <c r="J295" s="17">
        <v>0</v>
      </c>
      <c r="K295" s="44">
        <f t="shared" si="17"/>
        <v>161022.91999999998</v>
      </c>
      <c r="L295" s="44">
        <f t="shared" si="18"/>
        <v>0</v>
      </c>
      <c r="M295" s="44">
        <f t="shared" si="19"/>
        <v>172439.92</v>
      </c>
      <c r="N295" s="18"/>
      <c r="O295" s="19">
        <v>2.5000000000000001E-3</v>
      </c>
      <c r="P295" s="17">
        <v>172439.6</v>
      </c>
      <c r="Q295" s="17">
        <v>0</v>
      </c>
      <c r="R295" s="17">
        <v>0</v>
      </c>
      <c r="S295" s="18"/>
      <c r="T295" s="18"/>
      <c r="U295" s="17">
        <v>0.32</v>
      </c>
      <c r="V295" s="20">
        <v>172439.92</v>
      </c>
    </row>
    <row r="296" spans="1:22" ht="11.25" customHeight="1" x14ac:dyDescent="0.2">
      <c r="A296" s="13">
        <v>293</v>
      </c>
      <c r="B296" s="14">
        <v>439</v>
      </c>
      <c r="C296" s="31" t="s">
        <v>260</v>
      </c>
      <c r="D296" s="32"/>
      <c r="E296" s="32"/>
      <c r="F296" s="16">
        <v>77010.929999999993</v>
      </c>
      <c r="G296" s="17">
        <v>-61608.93</v>
      </c>
      <c r="H296" s="9">
        <f t="shared" si="16"/>
        <v>61608.93</v>
      </c>
      <c r="I296" s="17">
        <v>-15402</v>
      </c>
      <c r="J296" s="17">
        <v>0</v>
      </c>
      <c r="K296" s="44">
        <f t="shared" si="17"/>
        <v>77010.929999999993</v>
      </c>
      <c r="L296" s="44">
        <f t="shared" si="18"/>
        <v>0</v>
      </c>
      <c r="M296" s="44">
        <f t="shared" si="19"/>
        <v>82470.930000000008</v>
      </c>
      <c r="N296" s="18"/>
      <c r="O296" s="19">
        <v>1.1999999999999999E-3</v>
      </c>
      <c r="P296" s="17">
        <v>82471.11</v>
      </c>
      <c r="Q296" s="17">
        <v>0</v>
      </c>
      <c r="R296" s="17">
        <v>0</v>
      </c>
      <c r="S296" s="18"/>
      <c r="T296" s="18"/>
      <c r="U296" s="17">
        <v>-0.18</v>
      </c>
      <c r="V296" s="20">
        <v>82470.929999999993</v>
      </c>
    </row>
    <row r="297" spans="1:22" ht="11.25" customHeight="1" x14ac:dyDescent="0.2">
      <c r="A297" s="13">
        <v>294</v>
      </c>
      <c r="B297" s="14">
        <v>536</v>
      </c>
      <c r="C297" s="31" t="s">
        <v>302</v>
      </c>
      <c r="D297" s="32"/>
      <c r="E297" s="32"/>
      <c r="F297" s="16">
        <v>161022.94</v>
      </c>
      <c r="G297" s="17">
        <v>-128817.94</v>
      </c>
      <c r="H297" s="9">
        <f t="shared" si="16"/>
        <v>128817.94</v>
      </c>
      <c r="I297" s="17">
        <v>-32205</v>
      </c>
      <c r="J297" s="17">
        <v>0</v>
      </c>
      <c r="K297" s="44">
        <f t="shared" si="17"/>
        <v>161022.94</v>
      </c>
      <c r="L297" s="44">
        <f t="shared" si="18"/>
        <v>0</v>
      </c>
      <c r="M297" s="44">
        <f t="shared" si="19"/>
        <v>172439.94</v>
      </c>
      <c r="N297" s="18"/>
      <c r="O297" s="19">
        <v>2.5000000000000001E-3</v>
      </c>
      <c r="P297" s="17">
        <v>172439.6</v>
      </c>
      <c r="Q297" s="17">
        <v>0</v>
      </c>
      <c r="R297" s="17">
        <v>0</v>
      </c>
      <c r="S297" s="18"/>
      <c r="T297" s="18"/>
      <c r="U297" s="17">
        <v>0.34</v>
      </c>
      <c r="V297" s="20">
        <v>172439.94</v>
      </c>
    </row>
    <row r="298" spans="1:22" ht="11.25" customHeight="1" x14ac:dyDescent="0.2">
      <c r="A298" s="13">
        <v>295</v>
      </c>
      <c r="B298" s="14">
        <v>534</v>
      </c>
      <c r="C298" s="31" t="s">
        <v>91</v>
      </c>
      <c r="D298" s="32"/>
      <c r="E298" s="32"/>
      <c r="F298" s="16">
        <v>210666.95</v>
      </c>
      <c r="G298" s="17">
        <v>-168537</v>
      </c>
      <c r="H298" s="9">
        <f t="shared" si="16"/>
        <v>168537</v>
      </c>
      <c r="I298" s="17">
        <v>-42133</v>
      </c>
      <c r="J298" s="17">
        <v>-3.05</v>
      </c>
      <c r="K298" s="44">
        <f t="shared" si="17"/>
        <v>210670</v>
      </c>
      <c r="L298" s="44">
        <f t="shared" si="18"/>
        <v>0</v>
      </c>
      <c r="M298" s="44">
        <f t="shared" si="19"/>
        <v>225603</v>
      </c>
      <c r="N298" s="18"/>
      <c r="O298" s="19">
        <v>3.3E-3</v>
      </c>
      <c r="P298" s="17">
        <v>225602.79</v>
      </c>
      <c r="Q298" s="17">
        <v>0</v>
      </c>
      <c r="R298" s="17">
        <v>0</v>
      </c>
      <c r="S298" s="18"/>
      <c r="T298" s="18"/>
      <c r="U298" s="17">
        <v>0.21</v>
      </c>
      <c r="V298" s="20">
        <v>225599.95</v>
      </c>
    </row>
    <row r="299" spans="1:22" ht="11.25" customHeight="1" x14ac:dyDescent="0.2">
      <c r="A299" s="13">
        <v>296</v>
      </c>
      <c r="B299" s="14">
        <v>532</v>
      </c>
      <c r="C299" s="31" t="s">
        <v>303</v>
      </c>
      <c r="D299" s="32"/>
      <c r="E299" s="32"/>
      <c r="F299" s="16">
        <v>169933.96</v>
      </c>
      <c r="G299" s="17">
        <v>-135946.96</v>
      </c>
      <c r="H299" s="9">
        <f t="shared" si="16"/>
        <v>135946.96</v>
      </c>
      <c r="I299" s="17">
        <v>-33987</v>
      </c>
      <c r="J299" s="17">
        <v>0</v>
      </c>
      <c r="K299" s="44">
        <f t="shared" si="17"/>
        <v>169933.96</v>
      </c>
      <c r="L299" s="44">
        <f t="shared" si="18"/>
        <v>0</v>
      </c>
      <c r="M299" s="44">
        <f t="shared" si="19"/>
        <v>181981.96</v>
      </c>
      <c r="N299" s="18"/>
      <c r="O299" s="19">
        <v>2.5999999999999999E-3</v>
      </c>
      <c r="P299" s="17">
        <v>181981.71</v>
      </c>
      <c r="Q299" s="17">
        <v>0</v>
      </c>
      <c r="R299" s="17">
        <v>0</v>
      </c>
      <c r="S299" s="18"/>
      <c r="T299" s="18"/>
      <c r="U299" s="17">
        <v>0.25</v>
      </c>
      <c r="V299" s="20">
        <v>181981.96</v>
      </c>
    </row>
    <row r="300" spans="1:22" ht="11.25" customHeight="1" x14ac:dyDescent="0.2">
      <c r="A300" s="13">
        <v>297</v>
      </c>
      <c r="B300" s="14">
        <v>531</v>
      </c>
      <c r="C300" s="31" t="s">
        <v>19</v>
      </c>
      <c r="D300" s="32"/>
      <c r="E300" s="32"/>
      <c r="F300" s="16">
        <v>185844.97</v>
      </c>
      <c r="G300" s="17">
        <v>-148675.97</v>
      </c>
      <c r="H300" s="9">
        <f t="shared" si="16"/>
        <v>148675.97</v>
      </c>
      <c r="I300" s="17">
        <v>-37169</v>
      </c>
      <c r="J300" s="17">
        <v>0</v>
      </c>
      <c r="K300" s="44">
        <f t="shared" si="17"/>
        <v>185844.97</v>
      </c>
      <c r="L300" s="44">
        <f t="shared" si="18"/>
        <v>0</v>
      </c>
      <c r="M300" s="44">
        <f t="shared" si="19"/>
        <v>199020.97</v>
      </c>
      <c r="N300" s="18"/>
      <c r="O300" s="19">
        <v>2.8999999999999998E-3</v>
      </c>
      <c r="P300" s="17">
        <v>199021.2</v>
      </c>
      <c r="Q300" s="17">
        <v>0</v>
      </c>
      <c r="R300" s="17">
        <v>0</v>
      </c>
      <c r="S300" s="18"/>
      <c r="T300" s="18"/>
      <c r="U300" s="17">
        <v>-0.23</v>
      </c>
      <c r="V300" s="20">
        <v>199020.97</v>
      </c>
    </row>
    <row r="301" spans="1:22" ht="11.25" customHeight="1" x14ac:dyDescent="0.2">
      <c r="A301" s="13">
        <v>298</v>
      </c>
      <c r="B301" s="14">
        <v>533</v>
      </c>
      <c r="C301" s="31" t="s">
        <v>304</v>
      </c>
      <c r="D301" s="32"/>
      <c r="E301" s="32"/>
      <c r="F301" s="16">
        <v>210029.98</v>
      </c>
      <c r="G301" s="17">
        <v>-168023.98</v>
      </c>
      <c r="H301" s="9">
        <f t="shared" si="16"/>
        <v>168023.98</v>
      </c>
      <c r="I301" s="17">
        <v>-42006</v>
      </c>
      <c r="J301" s="17">
        <v>0</v>
      </c>
      <c r="K301" s="44">
        <f t="shared" si="17"/>
        <v>210029.98</v>
      </c>
      <c r="L301" s="44">
        <f t="shared" si="18"/>
        <v>0</v>
      </c>
      <c r="M301" s="44">
        <f t="shared" si="19"/>
        <v>224921.98</v>
      </c>
      <c r="N301" s="18"/>
      <c r="O301" s="19">
        <v>3.3E-3</v>
      </c>
      <c r="P301" s="17">
        <v>224921.22</v>
      </c>
      <c r="Q301" s="17">
        <v>0</v>
      </c>
      <c r="R301" s="17">
        <v>0</v>
      </c>
      <c r="S301" s="18"/>
      <c r="T301" s="18"/>
      <c r="U301" s="17">
        <v>0.76</v>
      </c>
      <c r="V301" s="20">
        <v>224921.98</v>
      </c>
    </row>
    <row r="302" spans="1:22" ht="11.25" customHeight="1" x14ac:dyDescent="0.2">
      <c r="A302" s="13">
        <v>299</v>
      </c>
      <c r="B302" s="14">
        <v>535</v>
      </c>
      <c r="C302" s="31" t="s">
        <v>305</v>
      </c>
      <c r="D302" s="32"/>
      <c r="E302" s="32"/>
      <c r="F302" s="16">
        <v>168024.99</v>
      </c>
      <c r="G302" s="17">
        <v>-134419.99</v>
      </c>
      <c r="H302" s="9">
        <f t="shared" si="16"/>
        <v>134419.99</v>
      </c>
      <c r="I302" s="17">
        <v>-33605</v>
      </c>
      <c r="J302" s="17">
        <v>0</v>
      </c>
      <c r="K302" s="44">
        <f t="shared" si="17"/>
        <v>168024.99</v>
      </c>
      <c r="L302" s="44">
        <f t="shared" si="18"/>
        <v>0</v>
      </c>
      <c r="M302" s="44">
        <f t="shared" si="19"/>
        <v>179936.99</v>
      </c>
      <c r="N302" s="18"/>
      <c r="O302" s="19">
        <v>2.5999999999999999E-3</v>
      </c>
      <c r="P302" s="17">
        <v>179936.97</v>
      </c>
      <c r="Q302" s="17">
        <v>0</v>
      </c>
      <c r="R302" s="17">
        <v>0</v>
      </c>
      <c r="S302" s="18"/>
      <c r="T302" s="18"/>
      <c r="U302" s="17">
        <v>0.02</v>
      </c>
      <c r="V302" s="20">
        <v>179936.99</v>
      </c>
    </row>
    <row r="303" spans="1:22" ht="11.25" customHeight="1" x14ac:dyDescent="0.2">
      <c r="A303" s="13">
        <v>300</v>
      </c>
      <c r="B303" s="14">
        <v>537</v>
      </c>
      <c r="C303" s="31" t="s">
        <v>306</v>
      </c>
      <c r="D303" s="32"/>
      <c r="E303" s="32"/>
      <c r="F303" s="16">
        <v>74627</v>
      </c>
      <c r="G303" s="17">
        <v>-90000</v>
      </c>
      <c r="H303" s="9">
        <f t="shared" si="16"/>
        <v>90000</v>
      </c>
      <c r="I303" s="17">
        <v>-15402</v>
      </c>
      <c r="J303" s="17">
        <v>-30775</v>
      </c>
      <c r="K303" s="44">
        <f t="shared" si="17"/>
        <v>105402</v>
      </c>
      <c r="L303" s="44">
        <f t="shared" si="18"/>
        <v>0</v>
      </c>
      <c r="M303" s="44">
        <f t="shared" si="19"/>
        <v>82472</v>
      </c>
      <c r="N303" s="18"/>
      <c r="O303" s="19">
        <v>1.1999999999999999E-3</v>
      </c>
      <c r="P303" s="17">
        <v>82471.11</v>
      </c>
      <c r="Q303" s="17">
        <v>0</v>
      </c>
      <c r="R303" s="17">
        <v>0</v>
      </c>
      <c r="S303" s="18"/>
      <c r="T303" s="18"/>
      <c r="U303" s="17">
        <v>0.89</v>
      </c>
      <c r="V303" s="20">
        <v>51697</v>
      </c>
    </row>
    <row r="304" spans="1:22" ht="11.25" customHeight="1" x14ac:dyDescent="0.2">
      <c r="A304" s="13">
        <v>301</v>
      </c>
      <c r="B304" s="14">
        <v>634</v>
      </c>
      <c r="C304" s="31" t="s">
        <v>307</v>
      </c>
      <c r="D304" s="32"/>
      <c r="E304" s="32"/>
      <c r="F304" s="16">
        <v>162933.01</v>
      </c>
      <c r="G304" s="17">
        <v>-162933</v>
      </c>
      <c r="H304" s="9">
        <f t="shared" si="16"/>
        <v>162933</v>
      </c>
      <c r="I304" s="17">
        <v>-32587</v>
      </c>
      <c r="J304" s="17">
        <v>-32586.99</v>
      </c>
      <c r="K304" s="44">
        <f t="shared" si="17"/>
        <v>195520</v>
      </c>
      <c r="L304" s="44">
        <f t="shared" si="18"/>
        <v>0</v>
      </c>
      <c r="M304" s="44">
        <f t="shared" si="19"/>
        <v>174485</v>
      </c>
      <c r="N304" s="18"/>
      <c r="O304" s="19">
        <v>2.5000000000000001E-3</v>
      </c>
      <c r="P304" s="17">
        <v>174484.34</v>
      </c>
      <c r="Q304" s="17">
        <v>0</v>
      </c>
      <c r="R304" s="17">
        <v>0</v>
      </c>
      <c r="S304" s="18"/>
      <c r="T304" s="18"/>
      <c r="U304" s="17">
        <v>0.66</v>
      </c>
      <c r="V304" s="20">
        <v>141898.01</v>
      </c>
    </row>
    <row r="305" spans="1:22" ht="11.25" customHeight="1" x14ac:dyDescent="0.2">
      <c r="A305" s="13">
        <v>302</v>
      </c>
      <c r="B305" s="14">
        <v>632</v>
      </c>
      <c r="C305" s="31" t="s">
        <v>308</v>
      </c>
      <c r="D305" s="32"/>
      <c r="E305" s="32"/>
      <c r="F305" s="16">
        <v>176935.02</v>
      </c>
      <c r="G305" s="17">
        <v>-176935</v>
      </c>
      <c r="H305" s="9">
        <f t="shared" si="16"/>
        <v>176935</v>
      </c>
      <c r="I305" s="17">
        <v>-35387</v>
      </c>
      <c r="J305" s="17">
        <v>-35386.980000000003</v>
      </c>
      <c r="K305" s="44">
        <f t="shared" si="17"/>
        <v>212322</v>
      </c>
      <c r="L305" s="44">
        <f t="shared" si="18"/>
        <v>0</v>
      </c>
      <c r="M305" s="44">
        <f t="shared" si="19"/>
        <v>189479</v>
      </c>
      <c r="N305" s="18"/>
      <c r="O305" s="19">
        <v>2.7000000000000001E-3</v>
      </c>
      <c r="P305" s="17">
        <v>189479.08</v>
      </c>
      <c r="Q305" s="17">
        <v>0</v>
      </c>
      <c r="R305" s="17">
        <v>0</v>
      </c>
      <c r="S305" s="18"/>
      <c r="T305" s="18"/>
      <c r="U305" s="17">
        <v>-0.08</v>
      </c>
      <c r="V305" s="20">
        <v>154092.01999999999</v>
      </c>
    </row>
    <row r="306" spans="1:22" ht="11.25" customHeight="1" x14ac:dyDescent="0.2">
      <c r="A306" s="13">
        <v>303</v>
      </c>
      <c r="B306" s="14">
        <v>631</v>
      </c>
      <c r="C306" s="31" t="s">
        <v>309</v>
      </c>
      <c r="D306" s="32"/>
      <c r="E306" s="32"/>
      <c r="F306" s="16">
        <v>176935.03</v>
      </c>
      <c r="G306" s="17">
        <v>-141548.03</v>
      </c>
      <c r="H306" s="9">
        <f t="shared" si="16"/>
        <v>141548.03</v>
      </c>
      <c r="I306" s="17">
        <v>-35387</v>
      </c>
      <c r="J306" s="17">
        <v>0</v>
      </c>
      <c r="K306" s="44">
        <f t="shared" si="17"/>
        <v>176935.03</v>
      </c>
      <c r="L306" s="44">
        <f t="shared" si="18"/>
        <v>0</v>
      </c>
      <c r="M306" s="44">
        <f t="shared" si="19"/>
        <v>189479.03</v>
      </c>
      <c r="N306" s="18"/>
      <c r="O306" s="19">
        <v>2.7000000000000001E-3</v>
      </c>
      <c r="P306" s="17">
        <v>189479.08</v>
      </c>
      <c r="Q306" s="17">
        <v>0</v>
      </c>
      <c r="R306" s="17">
        <v>0</v>
      </c>
      <c r="S306" s="18"/>
      <c r="T306" s="18"/>
      <c r="U306" s="17">
        <v>-0.05</v>
      </c>
      <c r="V306" s="20">
        <v>189479.03</v>
      </c>
    </row>
    <row r="307" spans="1:22" ht="11.25" customHeight="1" x14ac:dyDescent="0.2">
      <c r="A307" s="13">
        <v>304</v>
      </c>
      <c r="B307" s="14">
        <v>633</v>
      </c>
      <c r="C307" s="31" t="s">
        <v>310</v>
      </c>
      <c r="D307" s="32"/>
      <c r="E307" s="32"/>
      <c r="F307" s="16">
        <v>162932.04</v>
      </c>
      <c r="G307" s="17">
        <v>-130345.04</v>
      </c>
      <c r="H307" s="9">
        <f t="shared" si="16"/>
        <v>130345.04</v>
      </c>
      <c r="I307" s="17">
        <v>-32587</v>
      </c>
      <c r="J307" s="17">
        <v>0</v>
      </c>
      <c r="K307" s="44">
        <f t="shared" si="17"/>
        <v>162932.03999999998</v>
      </c>
      <c r="L307" s="44">
        <f t="shared" si="18"/>
        <v>0</v>
      </c>
      <c r="M307" s="44">
        <f t="shared" si="19"/>
        <v>174485.04</v>
      </c>
      <c r="N307" s="18"/>
      <c r="O307" s="19">
        <v>2.5000000000000001E-3</v>
      </c>
      <c r="P307" s="17">
        <v>174484.34</v>
      </c>
      <c r="Q307" s="17">
        <v>0</v>
      </c>
      <c r="R307" s="17">
        <v>0</v>
      </c>
      <c r="S307" s="18"/>
      <c r="T307" s="18"/>
      <c r="U307" s="17">
        <v>0.7</v>
      </c>
      <c r="V307" s="20">
        <v>174485.04</v>
      </c>
    </row>
    <row r="308" spans="1:22" ht="11.25" customHeight="1" x14ac:dyDescent="0.2">
      <c r="A308" s="13">
        <v>305</v>
      </c>
      <c r="B308" s="14">
        <v>746</v>
      </c>
      <c r="C308" s="31" t="s">
        <v>311</v>
      </c>
      <c r="D308" s="32"/>
      <c r="E308" s="32"/>
      <c r="F308" s="16">
        <v>175026.05</v>
      </c>
      <c r="G308" s="17">
        <v>-140021.04999999999</v>
      </c>
      <c r="H308" s="9">
        <f t="shared" si="16"/>
        <v>140021.04999999999</v>
      </c>
      <c r="I308" s="17">
        <v>-35005</v>
      </c>
      <c r="J308" s="17">
        <v>0</v>
      </c>
      <c r="K308" s="44">
        <f t="shared" si="17"/>
        <v>175026.05</v>
      </c>
      <c r="L308" s="44">
        <f t="shared" si="18"/>
        <v>0</v>
      </c>
      <c r="M308" s="44">
        <f t="shared" si="19"/>
        <v>187434.05000000002</v>
      </c>
      <c r="N308" s="18"/>
      <c r="O308" s="19">
        <v>2.7000000000000001E-3</v>
      </c>
      <c r="P308" s="17">
        <v>187434.35</v>
      </c>
      <c r="Q308" s="17">
        <v>0</v>
      </c>
      <c r="R308" s="17">
        <v>0</v>
      </c>
      <c r="S308" s="18"/>
      <c r="T308" s="18"/>
      <c r="U308" s="17">
        <v>-0.3</v>
      </c>
      <c r="V308" s="20">
        <v>187434.05</v>
      </c>
    </row>
    <row r="309" spans="1:22" ht="11.25" customHeight="1" x14ac:dyDescent="0.2">
      <c r="A309" s="13">
        <v>306</v>
      </c>
      <c r="B309" s="14">
        <v>744</v>
      </c>
      <c r="C309" s="31" t="s">
        <v>312</v>
      </c>
      <c r="D309" s="32"/>
      <c r="E309" s="32"/>
      <c r="F309" s="16">
        <v>185845.06</v>
      </c>
      <c r="G309" s="17">
        <v>-148676.06</v>
      </c>
      <c r="H309" s="9">
        <f t="shared" si="16"/>
        <v>148676.06</v>
      </c>
      <c r="I309" s="17">
        <v>-37169</v>
      </c>
      <c r="J309" s="17">
        <v>0</v>
      </c>
      <c r="K309" s="44">
        <f t="shared" si="17"/>
        <v>185845.06</v>
      </c>
      <c r="L309" s="44">
        <f t="shared" si="18"/>
        <v>0</v>
      </c>
      <c r="M309" s="44">
        <f t="shared" si="19"/>
        <v>199021.06</v>
      </c>
      <c r="N309" s="18"/>
      <c r="O309" s="19">
        <v>2.8999999999999998E-3</v>
      </c>
      <c r="P309" s="17">
        <v>199021.2</v>
      </c>
      <c r="Q309" s="17">
        <v>0</v>
      </c>
      <c r="R309" s="17">
        <v>0</v>
      </c>
      <c r="S309" s="18"/>
      <c r="T309" s="18"/>
      <c r="U309" s="17">
        <v>-0.14000000000000001</v>
      </c>
      <c r="V309" s="20">
        <v>199021.06</v>
      </c>
    </row>
    <row r="310" spans="1:22" ht="11.25" customHeight="1" x14ac:dyDescent="0.2">
      <c r="A310" s="13">
        <v>307</v>
      </c>
      <c r="B310" s="14">
        <v>742</v>
      </c>
      <c r="C310" s="31" t="s">
        <v>313</v>
      </c>
      <c r="D310" s="32"/>
      <c r="E310" s="32"/>
      <c r="F310" s="16">
        <v>170571.07</v>
      </c>
      <c r="G310" s="17">
        <v>-136457.07</v>
      </c>
      <c r="H310" s="9">
        <f t="shared" si="16"/>
        <v>136457.07</v>
      </c>
      <c r="I310" s="17">
        <v>-34114</v>
      </c>
      <c r="J310" s="17">
        <v>0</v>
      </c>
      <c r="K310" s="44">
        <f t="shared" si="17"/>
        <v>170571.07</v>
      </c>
      <c r="L310" s="44">
        <f t="shared" si="18"/>
        <v>0</v>
      </c>
      <c r="M310" s="44">
        <f t="shared" si="19"/>
        <v>182663.07</v>
      </c>
      <c r="N310" s="18"/>
      <c r="O310" s="19">
        <v>2.5999999999999999E-3</v>
      </c>
      <c r="P310" s="17">
        <v>182663.29</v>
      </c>
      <c r="Q310" s="17">
        <v>0</v>
      </c>
      <c r="R310" s="17">
        <v>0</v>
      </c>
      <c r="S310" s="18"/>
      <c r="T310" s="18"/>
      <c r="U310" s="17">
        <v>-0.22</v>
      </c>
      <c r="V310" s="20">
        <v>182663.07</v>
      </c>
    </row>
    <row r="311" spans="1:22" ht="11.25" customHeight="1" x14ac:dyDescent="0.2">
      <c r="A311" s="5">
        <v>308</v>
      </c>
      <c r="B311" s="6">
        <v>741</v>
      </c>
      <c r="C311" s="35" t="s">
        <v>314</v>
      </c>
      <c r="D311" s="36"/>
      <c r="E311" s="37">
        <v>140078.07999999999</v>
      </c>
      <c r="F311" s="38"/>
      <c r="G311" s="9">
        <v>-140078.07999999999</v>
      </c>
      <c r="H311" s="9">
        <f t="shared" si="16"/>
        <v>140078.07999999999</v>
      </c>
      <c r="I311" s="10"/>
      <c r="J311" s="9">
        <v>0</v>
      </c>
      <c r="K311" s="44">
        <f t="shared" si="17"/>
        <v>140078.07999999999</v>
      </c>
      <c r="L311" s="44">
        <f t="shared" si="18"/>
        <v>0</v>
      </c>
      <c r="M311" s="44">
        <f t="shared" si="19"/>
        <v>183345.08</v>
      </c>
      <c r="N311" s="10"/>
      <c r="O311" s="11">
        <v>2.5999999999999999E-3</v>
      </c>
      <c r="P311" s="9">
        <v>183344.87</v>
      </c>
      <c r="Q311" s="9">
        <v>0</v>
      </c>
      <c r="R311" s="9">
        <v>0</v>
      </c>
      <c r="S311" s="10"/>
      <c r="T311" s="10"/>
      <c r="U311" s="9">
        <v>0.21</v>
      </c>
      <c r="V311" s="12">
        <v>183345.08</v>
      </c>
    </row>
    <row r="312" spans="1:22" ht="11.25" customHeight="1" x14ac:dyDescent="0.2">
      <c r="A312" s="13">
        <v>309</v>
      </c>
      <c r="B312" s="14">
        <v>743</v>
      </c>
      <c r="C312" s="31" t="s">
        <v>315</v>
      </c>
      <c r="D312" s="32"/>
      <c r="E312" s="33">
        <v>530422.09</v>
      </c>
      <c r="F312" s="34"/>
      <c r="G312" s="17">
        <v>-483358.23</v>
      </c>
      <c r="H312" s="9">
        <f t="shared" si="16"/>
        <v>483358.23</v>
      </c>
      <c r="I312" s="17">
        <v>-37169</v>
      </c>
      <c r="J312" s="17">
        <v>9894.86</v>
      </c>
      <c r="K312" s="44">
        <f t="shared" si="17"/>
        <v>520527.23</v>
      </c>
      <c r="L312" s="44">
        <f t="shared" si="18"/>
        <v>0</v>
      </c>
      <c r="M312" s="44">
        <f t="shared" si="19"/>
        <v>189126.23000000004</v>
      </c>
      <c r="N312" s="18"/>
      <c r="O312" s="19">
        <v>2.8999999999999998E-3</v>
      </c>
      <c r="P312" s="17">
        <v>199021.2</v>
      </c>
      <c r="Q312" s="17">
        <v>0</v>
      </c>
      <c r="R312" s="17">
        <v>0</v>
      </c>
      <c r="S312" s="18"/>
      <c r="T312" s="17">
        <v>-9894.86</v>
      </c>
      <c r="U312" s="17">
        <v>-0.11</v>
      </c>
      <c r="V312" s="20">
        <v>199021.09</v>
      </c>
    </row>
    <row r="313" spans="1:22" ht="11.25" customHeight="1" x14ac:dyDescent="0.2">
      <c r="A313" s="13">
        <v>310</v>
      </c>
      <c r="B313" s="14">
        <v>745</v>
      </c>
      <c r="C313" s="31" t="s">
        <v>316</v>
      </c>
      <c r="D313" s="32"/>
      <c r="E313" s="33">
        <v>195025.1</v>
      </c>
      <c r="F313" s="34"/>
      <c r="G313" s="17">
        <v>-160020.1</v>
      </c>
      <c r="H313" s="9">
        <f t="shared" si="16"/>
        <v>160020.1</v>
      </c>
      <c r="I313" s="17">
        <v>-35005</v>
      </c>
      <c r="J313" s="17">
        <v>0</v>
      </c>
      <c r="K313" s="44">
        <f t="shared" si="17"/>
        <v>195025.1</v>
      </c>
      <c r="L313" s="44">
        <f t="shared" si="18"/>
        <v>0</v>
      </c>
      <c r="M313" s="44">
        <f t="shared" si="19"/>
        <v>187434.1</v>
      </c>
      <c r="N313" s="18"/>
      <c r="O313" s="19">
        <v>2.7000000000000001E-3</v>
      </c>
      <c r="P313" s="17">
        <v>187434.35</v>
      </c>
      <c r="Q313" s="17">
        <v>0</v>
      </c>
      <c r="R313" s="17">
        <v>0</v>
      </c>
      <c r="S313" s="18"/>
      <c r="T313" s="18"/>
      <c r="U313" s="17">
        <v>-0.25</v>
      </c>
      <c r="V313" s="20">
        <v>187434.1</v>
      </c>
    </row>
    <row r="314" spans="1:22" ht="11.25" customHeight="1" x14ac:dyDescent="0.2">
      <c r="A314" s="13">
        <v>311</v>
      </c>
      <c r="B314" s="14">
        <v>747</v>
      </c>
      <c r="C314" s="31" t="s">
        <v>317</v>
      </c>
      <c r="D314" s="32"/>
      <c r="E314" s="33">
        <v>77011.11</v>
      </c>
      <c r="F314" s="34"/>
      <c r="G314" s="17">
        <v>-61609.11</v>
      </c>
      <c r="H314" s="9">
        <f t="shared" si="16"/>
        <v>61609.11</v>
      </c>
      <c r="I314" s="17">
        <v>-15402</v>
      </c>
      <c r="J314" s="17">
        <v>0</v>
      </c>
      <c r="K314" s="44">
        <f t="shared" si="17"/>
        <v>77011.11</v>
      </c>
      <c r="L314" s="44">
        <f t="shared" si="18"/>
        <v>0</v>
      </c>
      <c r="M314" s="44">
        <f t="shared" si="19"/>
        <v>82471.11</v>
      </c>
      <c r="N314" s="18"/>
      <c r="O314" s="19">
        <v>1.1999999999999999E-3</v>
      </c>
      <c r="P314" s="17">
        <v>82471.11</v>
      </c>
      <c r="Q314" s="17">
        <v>0</v>
      </c>
      <c r="R314" s="17">
        <v>0</v>
      </c>
      <c r="S314" s="18"/>
      <c r="T314" s="18"/>
      <c r="U314" s="18"/>
      <c r="V314" s="20">
        <v>82471.11</v>
      </c>
    </row>
    <row r="315" spans="1:22" ht="11.25" customHeight="1" x14ac:dyDescent="0.2">
      <c r="A315" s="13">
        <v>312</v>
      </c>
      <c r="B315" s="14">
        <v>848</v>
      </c>
      <c r="C315" s="31" t="s">
        <v>110</v>
      </c>
      <c r="D315" s="32"/>
      <c r="E315" s="33">
        <v>148930.12</v>
      </c>
      <c r="F315" s="34"/>
      <c r="G315" s="17">
        <v>-148930.12</v>
      </c>
      <c r="H315" s="9">
        <f t="shared" si="16"/>
        <v>148930.12</v>
      </c>
      <c r="I315" s="17">
        <v>-36405</v>
      </c>
      <c r="J315" s="17">
        <v>-36405</v>
      </c>
      <c r="K315" s="44">
        <f t="shared" si="17"/>
        <v>185335.12</v>
      </c>
      <c r="L315" s="44">
        <f t="shared" si="18"/>
        <v>0</v>
      </c>
      <c r="M315" s="44">
        <f t="shared" si="19"/>
        <v>194932.12</v>
      </c>
      <c r="N315" s="18"/>
      <c r="O315" s="19">
        <v>2.8E-3</v>
      </c>
      <c r="P315" s="17">
        <v>194931.72</v>
      </c>
      <c r="Q315" s="17">
        <v>0</v>
      </c>
      <c r="R315" s="17">
        <v>0</v>
      </c>
      <c r="S315" s="18"/>
      <c r="T315" s="18"/>
      <c r="U315" s="17">
        <v>0.4</v>
      </c>
      <c r="V315" s="20">
        <v>158527.12</v>
      </c>
    </row>
    <row r="316" spans="1:22" ht="11.25" customHeight="1" x14ac:dyDescent="0.2">
      <c r="A316" s="13">
        <v>313</v>
      </c>
      <c r="B316" s="14">
        <v>846</v>
      </c>
      <c r="C316" s="31" t="s">
        <v>318</v>
      </c>
      <c r="D316" s="32"/>
      <c r="E316" s="33">
        <v>185845.13</v>
      </c>
      <c r="F316" s="34"/>
      <c r="G316" s="17">
        <v>-148676.13</v>
      </c>
      <c r="H316" s="9">
        <f t="shared" si="16"/>
        <v>148676.13</v>
      </c>
      <c r="I316" s="17">
        <v>-37169</v>
      </c>
      <c r="J316" s="17">
        <v>0</v>
      </c>
      <c r="K316" s="44">
        <f t="shared" si="17"/>
        <v>185845.13</v>
      </c>
      <c r="L316" s="44">
        <f t="shared" si="18"/>
        <v>0</v>
      </c>
      <c r="M316" s="44">
        <f t="shared" si="19"/>
        <v>199021.13</v>
      </c>
      <c r="N316" s="18"/>
      <c r="O316" s="19">
        <v>2.8999999999999998E-3</v>
      </c>
      <c r="P316" s="17">
        <v>199021.2</v>
      </c>
      <c r="Q316" s="17">
        <v>0</v>
      </c>
      <c r="R316" s="17">
        <v>0</v>
      </c>
      <c r="S316" s="18"/>
      <c r="T316" s="18"/>
      <c r="U316" s="17">
        <v>-7.0000000000000007E-2</v>
      </c>
      <c r="V316" s="20">
        <v>199021.13</v>
      </c>
    </row>
    <row r="317" spans="1:22" ht="11.25" customHeight="1" x14ac:dyDescent="0.2">
      <c r="A317" s="13">
        <v>314</v>
      </c>
      <c r="B317" s="14">
        <v>844</v>
      </c>
      <c r="C317" s="31" t="s">
        <v>319</v>
      </c>
      <c r="D317" s="32"/>
      <c r="E317" s="33">
        <v>125646.14</v>
      </c>
      <c r="F317" s="34"/>
      <c r="G317" s="17">
        <v>-103000</v>
      </c>
      <c r="H317" s="9">
        <f t="shared" si="16"/>
        <v>103000</v>
      </c>
      <c r="I317" s="17">
        <v>-25204</v>
      </c>
      <c r="J317" s="17">
        <v>-2557.86</v>
      </c>
      <c r="K317" s="44">
        <f t="shared" si="17"/>
        <v>128204</v>
      </c>
      <c r="L317" s="44">
        <f t="shared" si="18"/>
        <v>0</v>
      </c>
      <c r="M317" s="44">
        <f t="shared" si="19"/>
        <v>134953</v>
      </c>
      <c r="N317" s="18"/>
      <c r="O317" s="19">
        <v>1.9E-3</v>
      </c>
      <c r="P317" s="17">
        <v>134952.73000000001</v>
      </c>
      <c r="Q317" s="17">
        <v>0</v>
      </c>
      <c r="R317" s="17">
        <v>0</v>
      </c>
      <c r="S317" s="18"/>
      <c r="T317" s="18"/>
      <c r="U317" s="17">
        <v>0.27</v>
      </c>
      <c r="V317" s="20">
        <v>132395.14000000001</v>
      </c>
    </row>
    <row r="318" spans="1:22" ht="11.25" customHeight="1" x14ac:dyDescent="0.2">
      <c r="A318" s="13">
        <v>315</v>
      </c>
      <c r="B318" s="14">
        <v>842</v>
      </c>
      <c r="C318" s="31" t="s">
        <v>320</v>
      </c>
      <c r="D318" s="32"/>
      <c r="E318" s="33">
        <v>136434.15</v>
      </c>
      <c r="F318" s="34"/>
      <c r="G318" s="17">
        <v>-136434.15</v>
      </c>
      <c r="H318" s="9">
        <f t="shared" si="16"/>
        <v>136434.15</v>
      </c>
      <c r="I318" s="17">
        <v>-33350</v>
      </c>
      <c r="J318" s="17">
        <v>-33350</v>
      </c>
      <c r="K318" s="44">
        <f t="shared" si="17"/>
        <v>169784.15</v>
      </c>
      <c r="L318" s="44">
        <f t="shared" si="18"/>
        <v>0</v>
      </c>
      <c r="M318" s="44">
        <f t="shared" si="19"/>
        <v>178573.15</v>
      </c>
      <c r="N318" s="18"/>
      <c r="O318" s="19">
        <v>2.5999999999999999E-3</v>
      </c>
      <c r="P318" s="17">
        <v>178573.81</v>
      </c>
      <c r="Q318" s="17">
        <v>0</v>
      </c>
      <c r="R318" s="17">
        <v>0</v>
      </c>
      <c r="S318" s="18"/>
      <c r="T318" s="18"/>
      <c r="U318" s="17">
        <v>-0.66</v>
      </c>
      <c r="V318" s="20">
        <v>145223.15</v>
      </c>
    </row>
    <row r="319" spans="1:22" ht="11.25" customHeight="1" x14ac:dyDescent="0.2">
      <c r="A319" s="13">
        <v>316</v>
      </c>
      <c r="B319" s="14">
        <v>841</v>
      </c>
      <c r="C319" s="31" t="s">
        <v>321</v>
      </c>
      <c r="D319" s="32"/>
      <c r="E319" s="33">
        <v>166751.16</v>
      </c>
      <c r="F319" s="34"/>
      <c r="G319" s="17">
        <v>-133402</v>
      </c>
      <c r="H319" s="9">
        <f t="shared" si="16"/>
        <v>133402</v>
      </c>
      <c r="I319" s="17">
        <v>-33349.160000000003</v>
      </c>
      <c r="J319" s="17">
        <v>0</v>
      </c>
      <c r="K319" s="44">
        <f t="shared" si="17"/>
        <v>166751.16</v>
      </c>
      <c r="L319" s="44">
        <f t="shared" si="18"/>
        <v>0</v>
      </c>
      <c r="M319" s="44">
        <f t="shared" si="19"/>
        <v>178573.16</v>
      </c>
      <c r="N319" s="18"/>
      <c r="O319" s="19">
        <v>2.5999999999999999E-3</v>
      </c>
      <c r="P319" s="17">
        <v>178573.81</v>
      </c>
      <c r="Q319" s="17">
        <v>0</v>
      </c>
      <c r="R319" s="17">
        <v>0</v>
      </c>
      <c r="S319" s="18"/>
      <c r="T319" s="18"/>
      <c r="U319" s="17">
        <v>-0.65</v>
      </c>
      <c r="V319" s="20">
        <v>178573.16</v>
      </c>
    </row>
    <row r="320" spans="1:22" ht="11.25" customHeight="1" x14ac:dyDescent="0.2">
      <c r="A320" s="13">
        <v>317</v>
      </c>
      <c r="B320" s="14">
        <v>843</v>
      </c>
      <c r="C320" s="31" t="s">
        <v>322</v>
      </c>
      <c r="D320" s="32"/>
      <c r="E320" s="33">
        <v>119017.17</v>
      </c>
      <c r="F320" s="34"/>
      <c r="G320" s="17">
        <v>-95214.17</v>
      </c>
      <c r="H320" s="9">
        <f t="shared" si="16"/>
        <v>95214.17</v>
      </c>
      <c r="I320" s="17">
        <v>-23803</v>
      </c>
      <c r="J320" s="17">
        <v>0</v>
      </c>
      <c r="K320" s="44">
        <f t="shared" si="17"/>
        <v>119017.17</v>
      </c>
      <c r="L320" s="44">
        <f t="shared" si="18"/>
        <v>0</v>
      </c>
      <c r="M320" s="44">
        <f t="shared" si="19"/>
        <v>127456.17</v>
      </c>
      <c r="N320" s="18"/>
      <c r="O320" s="19">
        <v>1.8E-3</v>
      </c>
      <c r="P320" s="17">
        <v>127455.36</v>
      </c>
      <c r="Q320" s="17">
        <v>0</v>
      </c>
      <c r="R320" s="17">
        <v>0</v>
      </c>
      <c r="S320" s="18"/>
      <c r="T320" s="18"/>
      <c r="U320" s="17">
        <v>0.81</v>
      </c>
      <c r="V320" s="20">
        <v>127456.17</v>
      </c>
    </row>
    <row r="321" spans="1:22" ht="11.25" customHeight="1" x14ac:dyDescent="0.2">
      <c r="A321" s="13">
        <v>318</v>
      </c>
      <c r="B321" s="14">
        <v>845</v>
      </c>
      <c r="C321" s="31" t="s">
        <v>323</v>
      </c>
      <c r="D321" s="32"/>
      <c r="E321" s="33">
        <v>185845.18</v>
      </c>
      <c r="F321" s="34"/>
      <c r="G321" s="17">
        <v>-148676.18</v>
      </c>
      <c r="H321" s="9">
        <f t="shared" si="16"/>
        <v>148676.18</v>
      </c>
      <c r="I321" s="17">
        <v>-37169</v>
      </c>
      <c r="J321" s="17">
        <v>0</v>
      </c>
      <c r="K321" s="44">
        <f t="shared" si="17"/>
        <v>185845.18</v>
      </c>
      <c r="L321" s="44">
        <f t="shared" si="18"/>
        <v>0</v>
      </c>
      <c r="M321" s="44">
        <f t="shared" si="19"/>
        <v>199021.18000000002</v>
      </c>
      <c r="N321" s="18"/>
      <c r="O321" s="19">
        <v>2.8999999999999998E-3</v>
      </c>
      <c r="P321" s="17">
        <v>199021.2</v>
      </c>
      <c r="Q321" s="17">
        <v>0</v>
      </c>
      <c r="R321" s="17">
        <v>0</v>
      </c>
      <c r="S321" s="18"/>
      <c r="T321" s="18"/>
      <c r="U321" s="17">
        <v>-0.02</v>
      </c>
      <c r="V321" s="20">
        <v>199021.18</v>
      </c>
    </row>
    <row r="322" spans="1:22" ht="11.25" customHeight="1" x14ac:dyDescent="0.2">
      <c r="A322" s="13">
        <v>319</v>
      </c>
      <c r="B322" s="14">
        <v>847</v>
      </c>
      <c r="C322" s="31" t="s">
        <v>324</v>
      </c>
      <c r="D322" s="32"/>
      <c r="E322" s="33">
        <v>175025.19</v>
      </c>
      <c r="F322" s="34"/>
      <c r="G322" s="17">
        <v>-140020.19</v>
      </c>
      <c r="H322" s="9">
        <f t="shared" si="16"/>
        <v>140020.19</v>
      </c>
      <c r="I322" s="17">
        <v>-35005</v>
      </c>
      <c r="J322" s="17">
        <v>0</v>
      </c>
      <c r="K322" s="44">
        <f t="shared" si="17"/>
        <v>175025.19</v>
      </c>
      <c r="L322" s="44">
        <f t="shared" si="18"/>
        <v>0</v>
      </c>
      <c r="M322" s="44">
        <f t="shared" si="19"/>
        <v>187434.19</v>
      </c>
      <c r="N322" s="18"/>
      <c r="O322" s="19">
        <v>2.7000000000000001E-3</v>
      </c>
      <c r="P322" s="17">
        <v>187434.35</v>
      </c>
      <c r="Q322" s="17">
        <v>0</v>
      </c>
      <c r="R322" s="17">
        <v>0</v>
      </c>
      <c r="S322" s="18"/>
      <c r="T322" s="18"/>
      <c r="U322" s="17">
        <v>-0.16</v>
      </c>
      <c r="V322" s="20">
        <v>187434.19</v>
      </c>
    </row>
    <row r="323" spans="1:22" ht="11.25" customHeight="1" x14ac:dyDescent="0.2">
      <c r="A323" s="13">
        <v>320</v>
      </c>
      <c r="B323" s="14">
        <v>849</v>
      </c>
      <c r="C323" s="31" t="s">
        <v>264</v>
      </c>
      <c r="D323" s="32"/>
      <c r="E323" s="33">
        <v>77011.199999999997</v>
      </c>
      <c r="F323" s="34"/>
      <c r="G323" s="17">
        <v>-61610</v>
      </c>
      <c r="H323" s="9">
        <f t="shared" si="16"/>
        <v>61610</v>
      </c>
      <c r="I323" s="17">
        <v>-15401.2</v>
      </c>
      <c r="J323" s="17">
        <v>0</v>
      </c>
      <c r="K323" s="44">
        <f t="shared" si="17"/>
        <v>77011.199999999997</v>
      </c>
      <c r="L323" s="44">
        <f t="shared" si="18"/>
        <v>0</v>
      </c>
      <c r="M323" s="44">
        <f t="shared" si="19"/>
        <v>82471.199999999997</v>
      </c>
      <c r="N323" s="18"/>
      <c r="O323" s="19">
        <v>1.1999999999999999E-3</v>
      </c>
      <c r="P323" s="17">
        <v>82471.11</v>
      </c>
      <c r="Q323" s="17">
        <v>0</v>
      </c>
      <c r="R323" s="17">
        <v>0</v>
      </c>
      <c r="S323" s="18"/>
      <c r="T323" s="18"/>
      <c r="U323" s="17">
        <v>0.09</v>
      </c>
      <c r="V323" s="20">
        <v>82471.199999999997</v>
      </c>
    </row>
    <row r="324" spans="1:22" ht="11.25" customHeight="1" x14ac:dyDescent="0.2">
      <c r="A324" s="13">
        <v>321</v>
      </c>
      <c r="B324" s="14">
        <v>946</v>
      </c>
      <c r="C324" s="31" t="s">
        <v>325</v>
      </c>
      <c r="D324" s="32"/>
      <c r="E324" s="33">
        <v>1131475.21</v>
      </c>
      <c r="F324" s="34"/>
      <c r="G324" s="17">
        <v>0</v>
      </c>
      <c r="H324" s="9">
        <f t="shared" si="16"/>
        <v>0</v>
      </c>
      <c r="I324" s="18"/>
      <c r="J324" s="17">
        <v>1131475.21</v>
      </c>
      <c r="K324" s="44">
        <f t="shared" si="17"/>
        <v>0</v>
      </c>
      <c r="L324" s="44">
        <f t="shared" si="18"/>
        <v>0</v>
      </c>
      <c r="M324" s="44">
        <f t="shared" si="19"/>
        <v>220543</v>
      </c>
      <c r="N324" s="17">
        <v>33108.519999999997</v>
      </c>
      <c r="O324" s="19">
        <v>2.7000000000000001E-3</v>
      </c>
      <c r="P324" s="17">
        <v>187434.35</v>
      </c>
      <c r="Q324" s="17">
        <v>0</v>
      </c>
      <c r="R324" s="17">
        <v>0</v>
      </c>
      <c r="S324" s="18"/>
      <c r="T324" s="18"/>
      <c r="U324" s="17">
        <v>0.13</v>
      </c>
      <c r="V324" s="20">
        <v>1352018.21</v>
      </c>
    </row>
    <row r="325" spans="1:22" ht="11.25" customHeight="1" x14ac:dyDescent="0.2">
      <c r="A325" s="13">
        <v>322</v>
      </c>
      <c r="B325" s="14">
        <v>944</v>
      </c>
      <c r="C325" s="31" t="s">
        <v>326</v>
      </c>
      <c r="D325" s="32"/>
      <c r="E325" s="33">
        <v>185845.22</v>
      </c>
      <c r="F325" s="34"/>
      <c r="G325" s="17">
        <v>-148676.22</v>
      </c>
      <c r="H325" s="9">
        <f t="shared" ref="H325:H387" si="20">-G325</f>
        <v>148676.22</v>
      </c>
      <c r="I325" s="17">
        <v>-37169</v>
      </c>
      <c r="J325" s="17">
        <v>0</v>
      </c>
      <c r="K325" s="44">
        <f t="shared" ref="K325:K387" si="21">IF(I325&lt;0,H325-I325,H325)</f>
        <v>185845.22</v>
      </c>
      <c r="L325" s="44">
        <f t="shared" ref="L325:L387" si="22">IF(I325&gt;0,I325,0)</f>
        <v>0</v>
      </c>
      <c r="M325" s="44">
        <f t="shared" ref="M325:M387" si="23">+L325+N325+P325+Q325+R325+S325+T325+U325</f>
        <v>199021.22</v>
      </c>
      <c r="N325" s="18"/>
      <c r="O325" s="19">
        <v>2.8999999999999998E-3</v>
      </c>
      <c r="P325" s="17">
        <v>199021.2</v>
      </c>
      <c r="Q325" s="17">
        <v>0</v>
      </c>
      <c r="R325" s="17">
        <v>0</v>
      </c>
      <c r="S325" s="18"/>
      <c r="T325" s="18"/>
      <c r="U325" s="17">
        <v>0.02</v>
      </c>
      <c r="V325" s="20">
        <v>199021.22</v>
      </c>
    </row>
    <row r="326" spans="1:22" ht="11.25" customHeight="1" x14ac:dyDescent="0.2">
      <c r="A326" s="13">
        <v>323</v>
      </c>
      <c r="B326" s="14">
        <v>942</v>
      </c>
      <c r="C326" s="31" t="s">
        <v>327</v>
      </c>
      <c r="D326" s="32"/>
      <c r="E326" s="33">
        <v>171207.23</v>
      </c>
      <c r="F326" s="34"/>
      <c r="G326" s="17">
        <v>-136966.23000000001</v>
      </c>
      <c r="H326" s="9">
        <f t="shared" si="20"/>
        <v>136966.23000000001</v>
      </c>
      <c r="I326" s="17">
        <v>-34241</v>
      </c>
      <c r="J326" s="17">
        <v>0</v>
      </c>
      <c r="K326" s="44">
        <f t="shared" si="21"/>
        <v>171207.23</v>
      </c>
      <c r="L326" s="44">
        <f t="shared" si="22"/>
        <v>0</v>
      </c>
      <c r="M326" s="44">
        <f t="shared" si="23"/>
        <v>183344.22999999998</v>
      </c>
      <c r="N326" s="18"/>
      <c r="O326" s="19">
        <v>2.5999999999999999E-3</v>
      </c>
      <c r="P326" s="17">
        <v>183344.87</v>
      </c>
      <c r="Q326" s="17">
        <v>0</v>
      </c>
      <c r="R326" s="17">
        <v>0</v>
      </c>
      <c r="S326" s="18"/>
      <c r="T326" s="18"/>
      <c r="U326" s="17">
        <v>-0.64</v>
      </c>
      <c r="V326" s="20">
        <v>183344.23</v>
      </c>
    </row>
    <row r="327" spans="1:22" ht="11.25" customHeight="1" x14ac:dyDescent="0.2">
      <c r="A327" s="13">
        <v>324</v>
      </c>
      <c r="B327" s="14">
        <v>941</v>
      </c>
      <c r="C327" s="31" t="s">
        <v>328</v>
      </c>
      <c r="D327" s="32"/>
      <c r="E327" s="33">
        <v>170408.24</v>
      </c>
      <c r="F327" s="34"/>
      <c r="G327" s="17">
        <v>-137000</v>
      </c>
      <c r="H327" s="9">
        <f t="shared" si="20"/>
        <v>137000</v>
      </c>
      <c r="I327" s="17">
        <v>-34241</v>
      </c>
      <c r="J327" s="17">
        <v>-832.76</v>
      </c>
      <c r="K327" s="44">
        <f t="shared" si="21"/>
        <v>171241</v>
      </c>
      <c r="L327" s="44">
        <f t="shared" si="22"/>
        <v>0</v>
      </c>
      <c r="M327" s="44">
        <f t="shared" si="23"/>
        <v>183345</v>
      </c>
      <c r="N327" s="18"/>
      <c r="O327" s="19">
        <v>2.5999999999999999E-3</v>
      </c>
      <c r="P327" s="17">
        <v>183344.87</v>
      </c>
      <c r="Q327" s="17">
        <v>0</v>
      </c>
      <c r="R327" s="17">
        <v>0</v>
      </c>
      <c r="S327" s="18"/>
      <c r="T327" s="18"/>
      <c r="U327" s="17">
        <v>0.13</v>
      </c>
      <c r="V327" s="20">
        <v>182512.24</v>
      </c>
    </row>
    <row r="328" spans="1:22" ht="11.25" customHeight="1" x14ac:dyDescent="0.2">
      <c r="A328" s="13">
        <v>325</v>
      </c>
      <c r="B328" s="14">
        <v>943</v>
      </c>
      <c r="C328" s="31" t="s">
        <v>329</v>
      </c>
      <c r="D328" s="32"/>
      <c r="E328" s="33">
        <v>193482.25</v>
      </c>
      <c r="F328" s="34"/>
      <c r="G328" s="17">
        <v>-154785.25</v>
      </c>
      <c r="H328" s="9">
        <f t="shared" si="20"/>
        <v>154785.25</v>
      </c>
      <c r="I328" s="17">
        <v>-38697</v>
      </c>
      <c r="J328" s="17">
        <v>0</v>
      </c>
      <c r="K328" s="44">
        <f t="shared" si="21"/>
        <v>193482.25</v>
      </c>
      <c r="L328" s="44">
        <f t="shared" si="22"/>
        <v>0</v>
      </c>
      <c r="M328" s="44">
        <f t="shared" si="23"/>
        <v>207200.25</v>
      </c>
      <c r="N328" s="18"/>
      <c r="O328" s="19">
        <v>3.0000000000000001E-3</v>
      </c>
      <c r="P328" s="17">
        <v>207200.15</v>
      </c>
      <c r="Q328" s="17">
        <v>0</v>
      </c>
      <c r="R328" s="17">
        <v>0</v>
      </c>
      <c r="S328" s="18"/>
      <c r="T328" s="18"/>
      <c r="U328" s="17">
        <v>0.1</v>
      </c>
      <c r="V328" s="20">
        <v>207200.25</v>
      </c>
    </row>
    <row r="329" spans="1:22" ht="11.25" customHeight="1" x14ac:dyDescent="0.2">
      <c r="A329" s="13">
        <v>326</v>
      </c>
      <c r="B329" s="14">
        <v>945</v>
      </c>
      <c r="C329" s="31" t="s">
        <v>330</v>
      </c>
      <c r="D329" s="32"/>
      <c r="E329" s="33">
        <v>337680.26</v>
      </c>
      <c r="F329" s="34"/>
      <c r="G329" s="17">
        <v>-337681</v>
      </c>
      <c r="H329" s="9">
        <f t="shared" si="20"/>
        <v>337681</v>
      </c>
      <c r="I329" s="18"/>
      <c r="J329" s="17">
        <v>-0.74</v>
      </c>
      <c r="K329" s="44">
        <f t="shared" si="21"/>
        <v>337681</v>
      </c>
      <c r="L329" s="44">
        <f t="shared" si="22"/>
        <v>0</v>
      </c>
      <c r="M329" s="44">
        <f t="shared" si="23"/>
        <v>186753</v>
      </c>
      <c r="N329" s="18"/>
      <c r="O329" s="19">
        <v>2.7000000000000001E-3</v>
      </c>
      <c r="P329" s="17">
        <v>186752.77</v>
      </c>
      <c r="Q329" s="17">
        <v>0</v>
      </c>
      <c r="R329" s="17">
        <v>0</v>
      </c>
      <c r="S329" s="18"/>
      <c r="T329" s="18"/>
      <c r="U329" s="17">
        <v>0.23</v>
      </c>
      <c r="V329" s="20">
        <v>186752.26</v>
      </c>
    </row>
    <row r="330" spans="1:22" ht="11.25" customHeight="1" x14ac:dyDescent="0.2">
      <c r="A330" s="13">
        <v>327</v>
      </c>
      <c r="B330" s="14">
        <v>947</v>
      </c>
      <c r="C330" s="31" t="s">
        <v>331</v>
      </c>
      <c r="D330" s="32"/>
      <c r="E330" s="33">
        <v>84012.27</v>
      </c>
      <c r="F330" s="34"/>
      <c r="G330" s="17">
        <v>-67210.27</v>
      </c>
      <c r="H330" s="9">
        <f t="shared" si="20"/>
        <v>67210.27</v>
      </c>
      <c r="I330" s="17">
        <v>-16802</v>
      </c>
      <c r="J330" s="17">
        <v>0</v>
      </c>
      <c r="K330" s="44">
        <f t="shared" si="21"/>
        <v>84012.27</v>
      </c>
      <c r="L330" s="44">
        <f t="shared" si="22"/>
        <v>0</v>
      </c>
      <c r="M330" s="44">
        <f t="shared" si="23"/>
        <v>89968.27</v>
      </c>
      <c r="N330" s="18"/>
      <c r="O330" s="19">
        <v>1.2999999999999999E-3</v>
      </c>
      <c r="P330" s="17">
        <v>89968.49</v>
      </c>
      <c r="Q330" s="17">
        <v>0</v>
      </c>
      <c r="R330" s="17">
        <v>0</v>
      </c>
      <c r="S330" s="18"/>
      <c r="T330" s="18"/>
      <c r="U330" s="17">
        <v>-0.22</v>
      </c>
      <c r="V330" s="20">
        <v>89968.27</v>
      </c>
    </row>
    <row r="331" spans="1:22" ht="11.25" customHeight="1" x14ac:dyDescent="0.2">
      <c r="A331" s="13">
        <v>328</v>
      </c>
      <c r="B331" s="14">
        <v>1048</v>
      </c>
      <c r="C331" s="31" t="s">
        <v>332</v>
      </c>
      <c r="D331" s="32"/>
      <c r="E331" s="33">
        <v>175025.28</v>
      </c>
      <c r="F331" s="34"/>
      <c r="G331" s="17">
        <v>-140020.28</v>
      </c>
      <c r="H331" s="9">
        <f t="shared" si="20"/>
        <v>140020.28</v>
      </c>
      <c r="I331" s="17">
        <v>-35005</v>
      </c>
      <c r="J331" s="17">
        <v>0</v>
      </c>
      <c r="K331" s="44">
        <f t="shared" si="21"/>
        <v>175025.28</v>
      </c>
      <c r="L331" s="44">
        <f t="shared" si="22"/>
        <v>0</v>
      </c>
      <c r="M331" s="44">
        <f t="shared" si="23"/>
        <v>187434.28</v>
      </c>
      <c r="N331" s="18"/>
      <c r="O331" s="19">
        <v>2.7000000000000001E-3</v>
      </c>
      <c r="P331" s="17">
        <v>187434.35</v>
      </c>
      <c r="Q331" s="17">
        <v>0</v>
      </c>
      <c r="R331" s="17">
        <v>0</v>
      </c>
      <c r="S331" s="18"/>
      <c r="T331" s="18"/>
      <c r="U331" s="17">
        <v>-7.0000000000000007E-2</v>
      </c>
      <c r="V331" s="20">
        <v>187434.28</v>
      </c>
    </row>
    <row r="332" spans="1:22" ht="11.25" customHeight="1" x14ac:dyDescent="0.2">
      <c r="A332" s="13">
        <v>329</v>
      </c>
      <c r="B332" s="14">
        <v>1046</v>
      </c>
      <c r="C332" s="31" t="s">
        <v>333</v>
      </c>
      <c r="D332" s="32"/>
      <c r="E332" s="33">
        <v>185845.29</v>
      </c>
      <c r="F332" s="34"/>
      <c r="G332" s="17">
        <v>-148677</v>
      </c>
      <c r="H332" s="9">
        <f t="shared" si="20"/>
        <v>148677</v>
      </c>
      <c r="I332" s="17">
        <v>-37168.29</v>
      </c>
      <c r="J332" s="17">
        <v>0</v>
      </c>
      <c r="K332" s="44">
        <f t="shared" si="21"/>
        <v>185845.29</v>
      </c>
      <c r="L332" s="44">
        <f t="shared" si="22"/>
        <v>0</v>
      </c>
      <c r="M332" s="44">
        <f t="shared" si="23"/>
        <v>199021.29</v>
      </c>
      <c r="N332" s="18"/>
      <c r="O332" s="19">
        <v>2.8999999999999998E-3</v>
      </c>
      <c r="P332" s="17">
        <v>199021.2</v>
      </c>
      <c r="Q332" s="17">
        <v>0</v>
      </c>
      <c r="R332" s="17">
        <v>0</v>
      </c>
      <c r="S332" s="18"/>
      <c r="T332" s="18"/>
      <c r="U332" s="17">
        <v>0.09</v>
      </c>
      <c r="V332" s="20">
        <v>199021.29</v>
      </c>
    </row>
    <row r="333" spans="1:22" ht="11.25" customHeight="1" x14ac:dyDescent="0.2">
      <c r="A333" s="13">
        <v>330</v>
      </c>
      <c r="B333" s="14">
        <v>1044</v>
      </c>
      <c r="C333" s="31" t="s">
        <v>334</v>
      </c>
      <c r="D333" s="32"/>
      <c r="E333" s="33">
        <v>126018.3</v>
      </c>
      <c r="F333" s="34"/>
      <c r="G333" s="17">
        <v>-100814.3</v>
      </c>
      <c r="H333" s="9">
        <f t="shared" si="20"/>
        <v>100814.3</v>
      </c>
      <c r="I333" s="17">
        <v>-25204</v>
      </c>
      <c r="J333" s="17">
        <v>0</v>
      </c>
      <c r="K333" s="44">
        <f t="shared" si="21"/>
        <v>126018.3</v>
      </c>
      <c r="L333" s="44">
        <f t="shared" si="22"/>
        <v>0</v>
      </c>
      <c r="M333" s="44">
        <f t="shared" si="23"/>
        <v>134952.30000000002</v>
      </c>
      <c r="N333" s="18"/>
      <c r="O333" s="19">
        <v>1.9E-3</v>
      </c>
      <c r="P333" s="17">
        <v>134952.73000000001</v>
      </c>
      <c r="Q333" s="17">
        <v>0</v>
      </c>
      <c r="R333" s="17">
        <v>0</v>
      </c>
      <c r="S333" s="18"/>
      <c r="T333" s="18"/>
      <c r="U333" s="17">
        <v>-0.43</v>
      </c>
      <c r="V333" s="20">
        <v>134952.29999999999</v>
      </c>
    </row>
    <row r="334" spans="1:22" ht="11.25" customHeight="1" x14ac:dyDescent="0.2">
      <c r="A334" s="13">
        <v>331</v>
      </c>
      <c r="B334" s="14">
        <v>1042</v>
      </c>
      <c r="C334" s="31" t="s">
        <v>334</v>
      </c>
      <c r="D334" s="32"/>
      <c r="E334" s="33">
        <v>166751.31</v>
      </c>
      <c r="F334" s="34"/>
      <c r="G334" s="17">
        <v>-133401.31</v>
      </c>
      <c r="H334" s="9">
        <f t="shared" si="20"/>
        <v>133401.31</v>
      </c>
      <c r="I334" s="17">
        <v>-33350</v>
      </c>
      <c r="J334" s="17">
        <v>0</v>
      </c>
      <c r="K334" s="44">
        <f t="shared" si="21"/>
        <v>166751.31</v>
      </c>
      <c r="L334" s="44">
        <f t="shared" si="22"/>
        <v>0</v>
      </c>
      <c r="M334" s="44">
        <f t="shared" si="23"/>
        <v>178574.31</v>
      </c>
      <c r="N334" s="18"/>
      <c r="O334" s="19">
        <v>2.5999999999999999E-3</v>
      </c>
      <c r="P334" s="17">
        <v>178573.81</v>
      </c>
      <c r="Q334" s="17">
        <v>0</v>
      </c>
      <c r="R334" s="17">
        <v>0</v>
      </c>
      <c r="S334" s="18"/>
      <c r="T334" s="18"/>
      <c r="U334" s="17">
        <v>0.5</v>
      </c>
      <c r="V334" s="20">
        <v>178574.31</v>
      </c>
    </row>
    <row r="335" spans="1:22" ht="11.25" customHeight="1" x14ac:dyDescent="0.2">
      <c r="A335" s="13">
        <v>332</v>
      </c>
      <c r="B335" s="14">
        <v>1041</v>
      </c>
      <c r="C335" s="31" t="s">
        <v>335</v>
      </c>
      <c r="D335" s="32"/>
      <c r="E335" s="33">
        <v>166751.32</v>
      </c>
      <c r="F335" s="34"/>
      <c r="G335" s="17">
        <v>-133401.32</v>
      </c>
      <c r="H335" s="9">
        <f t="shared" si="20"/>
        <v>133401.32</v>
      </c>
      <c r="I335" s="17">
        <v>-33350</v>
      </c>
      <c r="J335" s="17">
        <v>0</v>
      </c>
      <c r="K335" s="44">
        <f t="shared" si="21"/>
        <v>166751.32</v>
      </c>
      <c r="L335" s="44">
        <f t="shared" si="22"/>
        <v>0</v>
      </c>
      <c r="M335" s="44">
        <f t="shared" si="23"/>
        <v>178574.32</v>
      </c>
      <c r="N335" s="18"/>
      <c r="O335" s="19">
        <v>2.5999999999999999E-3</v>
      </c>
      <c r="P335" s="17">
        <v>178573.81</v>
      </c>
      <c r="Q335" s="17">
        <v>0</v>
      </c>
      <c r="R335" s="17">
        <v>0</v>
      </c>
      <c r="S335" s="18"/>
      <c r="T335" s="18"/>
      <c r="U335" s="17">
        <v>0.51</v>
      </c>
      <c r="V335" s="20">
        <v>178574.32</v>
      </c>
    </row>
    <row r="336" spans="1:22" ht="11.25" customHeight="1" x14ac:dyDescent="0.2">
      <c r="A336" s="13">
        <v>333</v>
      </c>
      <c r="B336" s="14">
        <v>1043</v>
      </c>
      <c r="C336" s="31" t="s">
        <v>336</v>
      </c>
      <c r="D336" s="32"/>
      <c r="E336" s="33">
        <v>126018.33</v>
      </c>
      <c r="F336" s="34"/>
      <c r="G336" s="17">
        <v>-100814.33</v>
      </c>
      <c r="H336" s="9">
        <f t="shared" si="20"/>
        <v>100814.33</v>
      </c>
      <c r="I336" s="17">
        <v>-25204</v>
      </c>
      <c r="J336" s="17">
        <v>0</v>
      </c>
      <c r="K336" s="44">
        <f t="shared" si="21"/>
        <v>126018.33</v>
      </c>
      <c r="L336" s="44">
        <f t="shared" si="22"/>
        <v>0</v>
      </c>
      <c r="M336" s="44">
        <f t="shared" si="23"/>
        <v>134952.33000000002</v>
      </c>
      <c r="N336" s="18"/>
      <c r="O336" s="19">
        <v>1.9E-3</v>
      </c>
      <c r="P336" s="17">
        <v>134952.73000000001</v>
      </c>
      <c r="Q336" s="17">
        <v>0</v>
      </c>
      <c r="R336" s="17">
        <v>0</v>
      </c>
      <c r="S336" s="18"/>
      <c r="T336" s="18"/>
      <c r="U336" s="17">
        <v>-0.4</v>
      </c>
      <c r="V336" s="20">
        <v>134952.32999999999</v>
      </c>
    </row>
    <row r="337" spans="1:22" ht="11.25" customHeight="1" x14ac:dyDescent="0.2">
      <c r="A337" s="13">
        <v>334</v>
      </c>
      <c r="B337" s="14">
        <v>1045</v>
      </c>
      <c r="C337" s="31" t="s">
        <v>337</v>
      </c>
      <c r="D337" s="32"/>
      <c r="E337" s="33">
        <v>186482.34</v>
      </c>
      <c r="F337" s="34"/>
      <c r="G337" s="17">
        <v>-149186.34</v>
      </c>
      <c r="H337" s="9">
        <f t="shared" si="20"/>
        <v>149186.34</v>
      </c>
      <c r="I337" s="17">
        <v>-37296</v>
      </c>
      <c r="J337" s="17">
        <v>0</v>
      </c>
      <c r="K337" s="44">
        <f t="shared" si="21"/>
        <v>186482.34</v>
      </c>
      <c r="L337" s="44">
        <f t="shared" si="22"/>
        <v>0</v>
      </c>
      <c r="M337" s="44">
        <f t="shared" si="23"/>
        <v>199702.34</v>
      </c>
      <c r="N337" s="18"/>
      <c r="O337" s="19">
        <v>2.8999999999999998E-3</v>
      </c>
      <c r="P337" s="17">
        <v>199702.78</v>
      </c>
      <c r="Q337" s="17">
        <v>0</v>
      </c>
      <c r="R337" s="17">
        <v>0</v>
      </c>
      <c r="S337" s="18"/>
      <c r="T337" s="18"/>
      <c r="U337" s="17">
        <v>-0.44</v>
      </c>
      <c r="V337" s="20">
        <v>199702.34</v>
      </c>
    </row>
    <row r="338" spans="1:22" ht="11.25" customHeight="1" x14ac:dyDescent="0.2">
      <c r="A338" s="13">
        <v>335</v>
      </c>
      <c r="B338" s="14">
        <v>1047</v>
      </c>
      <c r="C338" s="31" t="s">
        <v>338</v>
      </c>
      <c r="D338" s="32"/>
      <c r="E338" s="33">
        <v>175025.35</v>
      </c>
      <c r="F338" s="34"/>
      <c r="G338" s="17">
        <v>-140020.35</v>
      </c>
      <c r="H338" s="9">
        <f t="shared" si="20"/>
        <v>140020.35</v>
      </c>
      <c r="I338" s="17">
        <v>-35005</v>
      </c>
      <c r="J338" s="17">
        <v>0</v>
      </c>
      <c r="K338" s="44">
        <f t="shared" si="21"/>
        <v>175025.35</v>
      </c>
      <c r="L338" s="44">
        <f t="shared" si="22"/>
        <v>0</v>
      </c>
      <c r="M338" s="44">
        <f t="shared" si="23"/>
        <v>187434.35</v>
      </c>
      <c r="N338" s="18"/>
      <c r="O338" s="19">
        <v>2.7000000000000001E-3</v>
      </c>
      <c r="P338" s="17">
        <v>187434.35</v>
      </c>
      <c r="Q338" s="17">
        <v>0</v>
      </c>
      <c r="R338" s="17">
        <v>0</v>
      </c>
      <c r="S338" s="18"/>
      <c r="T338" s="18"/>
      <c r="U338" s="18"/>
      <c r="V338" s="20">
        <v>187434.35</v>
      </c>
    </row>
    <row r="339" spans="1:22" ht="11.25" customHeight="1" x14ac:dyDescent="0.2">
      <c r="A339" s="13">
        <v>336</v>
      </c>
      <c r="B339" s="14">
        <v>1049</v>
      </c>
      <c r="C339" s="31" t="s">
        <v>339</v>
      </c>
      <c r="D339" s="32"/>
      <c r="E339" s="33">
        <v>77011.360000000001</v>
      </c>
      <c r="F339" s="34"/>
      <c r="G339" s="17">
        <v>0</v>
      </c>
      <c r="H339" s="9">
        <f t="shared" si="20"/>
        <v>0</v>
      </c>
      <c r="I339" s="18"/>
      <c r="J339" s="17">
        <v>77011.360000000001</v>
      </c>
      <c r="K339" s="44">
        <f t="shared" si="21"/>
        <v>0</v>
      </c>
      <c r="L339" s="44">
        <f t="shared" si="22"/>
        <v>0</v>
      </c>
      <c r="M339" s="44">
        <f t="shared" si="23"/>
        <v>84781</v>
      </c>
      <c r="N339" s="17">
        <v>2310.34</v>
      </c>
      <c r="O339" s="19">
        <v>1.1999999999999999E-3</v>
      </c>
      <c r="P339" s="17">
        <v>82471.11</v>
      </c>
      <c r="Q339" s="17">
        <v>0</v>
      </c>
      <c r="R339" s="17">
        <v>0</v>
      </c>
      <c r="S339" s="18"/>
      <c r="T339" s="18"/>
      <c r="U339" s="17">
        <v>-0.45</v>
      </c>
      <c r="V339" s="20">
        <v>161792.35999999999</v>
      </c>
    </row>
    <row r="340" spans="1:22" ht="11.25" customHeight="1" x14ac:dyDescent="0.2">
      <c r="A340" s="13">
        <v>337</v>
      </c>
      <c r="B340" s="14">
        <v>1146</v>
      </c>
      <c r="C340" s="31" t="s">
        <v>340</v>
      </c>
      <c r="D340" s="32"/>
      <c r="E340" s="33">
        <v>175025.37</v>
      </c>
      <c r="F340" s="34"/>
      <c r="G340" s="17">
        <v>-140020.37</v>
      </c>
      <c r="H340" s="9">
        <f t="shared" si="20"/>
        <v>140020.37</v>
      </c>
      <c r="I340" s="17">
        <v>-35005</v>
      </c>
      <c r="J340" s="17">
        <v>0</v>
      </c>
      <c r="K340" s="44">
        <f t="shared" si="21"/>
        <v>175025.37</v>
      </c>
      <c r="L340" s="44">
        <f t="shared" si="22"/>
        <v>0</v>
      </c>
      <c r="M340" s="44">
        <f t="shared" si="23"/>
        <v>187434.37</v>
      </c>
      <c r="N340" s="18"/>
      <c r="O340" s="19">
        <v>2.7000000000000001E-3</v>
      </c>
      <c r="P340" s="17">
        <v>187434.35</v>
      </c>
      <c r="Q340" s="17">
        <v>0</v>
      </c>
      <c r="R340" s="17">
        <v>0</v>
      </c>
      <c r="S340" s="18"/>
      <c r="T340" s="18"/>
      <c r="U340" s="17">
        <v>0.02</v>
      </c>
      <c r="V340" s="20">
        <v>187434.37</v>
      </c>
    </row>
    <row r="341" spans="1:22" ht="11.25" customHeight="1" x14ac:dyDescent="0.2">
      <c r="A341" s="13">
        <v>338</v>
      </c>
      <c r="B341" s="14">
        <v>1142</v>
      </c>
      <c r="C341" s="31" t="s">
        <v>341</v>
      </c>
      <c r="D341" s="32"/>
      <c r="E341" s="33">
        <v>85284.38</v>
      </c>
      <c r="F341" s="34"/>
      <c r="G341" s="17">
        <v>-68227.38</v>
      </c>
      <c r="H341" s="9">
        <f t="shared" si="20"/>
        <v>68227.38</v>
      </c>
      <c r="I341" s="17">
        <v>-17057</v>
      </c>
      <c r="J341" s="17">
        <v>0</v>
      </c>
      <c r="K341" s="44">
        <f t="shared" si="21"/>
        <v>85284.38</v>
      </c>
      <c r="L341" s="44">
        <f t="shared" si="22"/>
        <v>0</v>
      </c>
      <c r="M341" s="44">
        <f t="shared" si="23"/>
        <v>91332.38</v>
      </c>
      <c r="N341" s="18"/>
      <c r="O341" s="19">
        <v>1.2999999999999999E-3</v>
      </c>
      <c r="P341" s="17">
        <v>91331.64</v>
      </c>
      <c r="Q341" s="17">
        <v>0</v>
      </c>
      <c r="R341" s="17">
        <v>0</v>
      </c>
      <c r="S341" s="18"/>
      <c r="T341" s="18"/>
      <c r="U341" s="17">
        <v>0.74</v>
      </c>
      <c r="V341" s="20">
        <v>91332.38</v>
      </c>
    </row>
    <row r="342" spans="1:22" ht="11.25" customHeight="1" x14ac:dyDescent="0.2">
      <c r="A342" s="13">
        <v>339</v>
      </c>
      <c r="B342" s="14">
        <v>1144</v>
      </c>
      <c r="C342" s="31" t="s">
        <v>342</v>
      </c>
      <c r="D342" s="32"/>
      <c r="E342" s="33">
        <v>113000.39</v>
      </c>
      <c r="F342" s="34"/>
      <c r="G342" s="17">
        <v>-88434</v>
      </c>
      <c r="H342" s="9">
        <f t="shared" si="20"/>
        <v>88434</v>
      </c>
      <c r="I342" s="17">
        <v>-24566.39</v>
      </c>
      <c r="J342" s="17">
        <v>0</v>
      </c>
      <c r="K342" s="44">
        <f t="shared" si="21"/>
        <v>113000.39</v>
      </c>
      <c r="L342" s="44">
        <f t="shared" si="22"/>
        <v>0</v>
      </c>
      <c r="M342" s="44">
        <f t="shared" si="23"/>
        <v>131544.38999999998</v>
      </c>
      <c r="N342" s="18"/>
      <c r="O342" s="19">
        <v>1.9E-3</v>
      </c>
      <c r="P342" s="17">
        <v>131544.82999999999</v>
      </c>
      <c r="Q342" s="17">
        <v>0</v>
      </c>
      <c r="R342" s="17">
        <v>0</v>
      </c>
      <c r="S342" s="18"/>
      <c r="T342" s="18"/>
      <c r="U342" s="17">
        <v>-0.44</v>
      </c>
      <c r="V342" s="20">
        <v>131544.39000000001</v>
      </c>
    </row>
    <row r="343" spans="1:22" ht="11.25" customHeight="1" x14ac:dyDescent="0.2">
      <c r="A343" s="13">
        <v>340</v>
      </c>
      <c r="B343" s="14">
        <v>1143</v>
      </c>
      <c r="C343" s="31" t="s">
        <v>343</v>
      </c>
      <c r="D343" s="32"/>
      <c r="E343" s="33">
        <v>120272.4</v>
      </c>
      <c r="F343" s="34"/>
      <c r="G343" s="17">
        <v>-96215</v>
      </c>
      <c r="H343" s="9">
        <f t="shared" si="20"/>
        <v>96215</v>
      </c>
      <c r="I343" s="17">
        <v>-24057.4</v>
      </c>
      <c r="J343" s="17">
        <v>0</v>
      </c>
      <c r="K343" s="44">
        <f t="shared" si="21"/>
        <v>120272.4</v>
      </c>
      <c r="L343" s="44">
        <f t="shared" si="22"/>
        <v>0</v>
      </c>
      <c r="M343" s="44">
        <f t="shared" si="23"/>
        <v>128819.4</v>
      </c>
      <c r="N343" s="18"/>
      <c r="O343" s="19">
        <v>1.8E-3</v>
      </c>
      <c r="P343" s="17">
        <v>128818.51</v>
      </c>
      <c r="Q343" s="17">
        <v>0</v>
      </c>
      <c r="R343" s="17">
        <v>0</v>
      </c>
      <c r="S343" s="18"/>
      <c r="T343" s="18"/>
      <c r="U343" s="17">
        <v>0.89</v>
      </c>
      <c r="V343" s="20">
        <v>128819.4</v>
      </c>
    </row>
    <row r="344" spans="1:22" ht="11.25" customHeight="1" x14ac:dyDescent="0.2">
      <c r="A344" s="13">
        <v>341</v>
      </c>
      <c r="B344" s="14">
        <v>1141</v>
      </c>
      <c r="C344" s="31" t="s">
        <v>243</v>
      </c>
      <c r="D344" s="32"/>
      <c r="E344" s="33">
        <v>92286.41</v>
      </c>
      <c r="F344" s="34"/>
      <c r="G344" s="17">
        <v>-73830</v>
      </c>
      <c r="H344" s="9">
        <f t="shared" si="20"/>
        <v>73830</v>
      </c>
      <c r="I344" s="17">
        <v>-18456.41</v>
      </c>
      <c r="J344" s="17">
        <v>0</v>
      </c>
      <c r="K344" s="44">
        <f t="shared" si="21"/>
        <v>92286.41</v>
      </c>
      <c r="L344" s="44">
        <f t="shared" si="22"/>
        <v>0</v>
      </c>
      <c r="M344" s="44">
        <f t="shared" si="23"/>
        <v>98829.41</v>
      </c>
      <c r="N344" s="18"/>
      <c r="O344" s="19">
        <v>1.4E-3</v>
      </c>
      <c r="P344" s="17">
        <v>98829.02</v>
      </c>
      <c r="Q344" s="17">
        <v>0</v>
      </c>
      <c r="R344" s="17">
        <v>0</v>
      </c>
      <c r="S344" s="18"/>
      <c r="T344" s="18"/>
      <c r="U344" s="17">
        <v>0.39</v>
      </c>
      <c r="V344" s="20">
        <v>98829.41</v>
      </c>
    </row>
    <row r="345" spans="1:22" ht="11.25" customHeight="1" x14ac:dyDescent="0.2">
      <c r="A345" s="13">
        <v>342</v>
      </c>
      <c r="B345" s="14">
        <v>1145</v>
      </c>
      <c r="C345" s="31" t="s">
        <v>344</v>
      </c>
      <c r="D345" s="32"/>
      <c r="E345" s="33">
        <v>166751.42000000001</v>
      </c>
      <c r="F345" s="34"/>
      <c r="G345" s="17">
        <v>-140000</v>
      </c>
      <c r="H345" s="9">
        <f t="shared" si="20"/>
        <v>140000</v>
      </c>
      <c r="I345" s="17">
        <v>-33350</v>
      </c>
      <c r="J345" s="17">
        <v>-6598.58</v>
      </c>
      <c r="K345" s="44">
        <f t="shared" si="21"/>
        <v>173350</v>
      </c>
      <c r="L345" s="44">
        <f t="shared" si="22"/>
        <v>0</v>
      </c>
      <c r="M345" s="44">
        <f t="shared" si="23"/>
        <v>178574</v>
      </c>
      <c r="N345" s="18"/>
      <c r="O345" s="19">
        <v>2.5999999999999999E-3</v>
      </c>
      <c r="P345" s="17">
        <v>178573.81</v>
      </c>
      <c r="Q345" s="17">
        <v>0</v>
      </c>
      <c r="R345" s="17">
        <v>0</v>
      </c>
      <c r="S345" s="18"/>
      <c r="T345" s="18"/>
      <c r="U345" s="17">
        <v>0.19</v>
      </c>
      <c r="V345" s="20">
        <v>171975.42</v>
      </c>
    </row>
    <row r="346" spans="1:22" ht="11.25" customHeight="1" x14ac:dyDescent="0.2">
      <c r="A346" s="13">
        <v>343</v>
      </c>
      <c r="B346" s="14">
        <v>145</v>
      </c>
      <c r="C346" s="31" t="s">
        <v>345</v>
      </c>
      <c r="D346" s="32"/>
      <c r="E346" s="33">
        <v>166751.43</v>
      </c>
      <c r="F346" s="34"/>
      <c r="G346" s="17">
        <v>-133401.43</v>
      </c>
      <c r="H346" s="9">
        <f t="shared" si="20"/>
        <v>133401.43</v>
      </c>
      <c r="I346" s="17">
        <v>-33350</v>
      </c>
      <c r="J346" s="17">
        <v>0</v>
      </c>
      <c r="K346" s="44">
        <f t="shared" si="21"/>
        <v>166751.43</v>
      </c>
      <c r="L346" s="44">
        <f t="shared" si="22"/>
        <v>0</v>
      </c>
      <c r="M346" s="44">
        <f t="shared" si="23"/>
        <v>178574.43</v>
      </c>
      <c r="N346" s="18"/>
      <c r="O346" s="19">
        <v>2.5999999999999999E-3</v>
      </c>
      <c r="P346" s="17">
        <v>178573.81</v>
      </c>
      <c r="Q346" s="17">
        <v>0</v>
      </c>
      <c r="R346" s="17">
        <v>0</v>
      </c>
      <c r="S346" s="18"/>
      <c r="T346" s="18"/>
      <c r="U346" s="17">
        <v>0.62</v>
      </c>
      <c r="V346" s="20">
        <v>178574.43</v>
      </c>
    </row>
    <row r="347" spans="1:22" ht="11.25" customHeight="1" x14ac:dyDescent="0.2">
      <c r="A347" s="13">
        <v>344</v>
      </c>
      <c r="B347" s="14">
        <v>141</v>
      </c>
      <c r="C347" s="31" t="s">
        <v>346</v>
      </c>
      <c r="D347" s="32"/>
      <c r="E347" s="33">
        <v>112286.44</v>
      </c>
      <c r="F347" s="34"/>
      <c r="G347" s="17">
        <v>-73829.440000000002</v>
      </c>
      <c r="H347" s="9">
        <f t="shared" si="20"/>
        <v>73829.440000000002</v>
      </c>
      <c r="I347" s="17">
        <v>-18457</v>
      </c>
      <c r="J347" s="17">
        <v>20000</v>
      </c>
      <c r="K347" s="44">
        <f t="shared" si="21"/>
        <v>92286.44</v>
      </c>
      <c r="L347" s="44">
        <f t="shared" si="22"/>
        <v>0</v>
      </c>
      <c r="M347" s="44">
        <f t="shared" si="23"/>
        <v>78829.440000000002</v>
      </c>
      <c r="N347" s="18"/>
      <c r="O347" s="19">
        <v>1.4E-3</v>
      </c>
      <c r="P347" s="17">
        <v>98829.02</v>
      </c>
      <c r="Q347" s="17">
        <v>0</v>
      </c>
      <c r="R347" s="17">
        <v>0</v>
      </c>
      <c r="S347" s="18"/>
      <c r="T347" s="17">
        <v>-20000</v>
      </c>
      <c r="U347" s="17">
        <v>0.42</v>
      </c>
      <c r="V347" s="20">
        <v>98829.440000000002</v>
      </c>
    </row>
    <row r="348" spans="1:22" ht="11.25" customHeight="1" x14ac:dyDescent="0.2">
      <c r="A348" s="13">
        <v>345</v>
      </c>
      <c r="B348" s="14">
        <v>143</v>
      </c>
      <c r="C348" s="31" t="s">
        <v>347</v>
      </c>
      <c r="D348" s="32"/>
      <c r="E348" s="33">
        <v>120290.45</v>
      </c>
      <c r="F348" s="34"/>
      <c r="G348" s="17">
        <v>-96232.45</v>
      </c>
      <c r="H348" s="9">
        <f t="shared" si="20"/>
        <v>96232.45</v>
      </c>
      <c r="I348" s="17">
        <v>-24058</v>
      </c>
      <c r="J348" s="17">
        <v>0</v>
      </c>
      <c r="K348" s="44">
        <f t="shared" si="21"/>
        <v>120290.45</v>
      </c>
      <c r="L348" s="44">
        <f t="shared" si="22"/>
        <v>0</v>
      </c>
      <c r="M348" s="44">
        <f t="shared" si="23"/>
        <v>128818.45</v>
      </c>
      <c r="N348" s="18"/>
      <c r="O348" s="19">
        <v>1.8E-3</v>
      </c>
      <c r="P348" s="17">
        <v>128818.51</v>
      </c>
      <c r="Q348" s="17">
        <v>0</v>
      </c>
      <c r="R348" s="17">
        <v>0</v>
      </c>
      <c r="S348" s="18"/>
      <c r="T348" s="18"/>
      <c r="U348" s="17">
        <v>-0.06</v>
      </c>
      <c r="V348" s="20">
        <v>128818.45</v>
      </c>
    </row>
    <row r="349" spans="1:22" ht="11.25" customHeight="1" x14ac:dyDescent="0.2">
      <c r="A349" s="13">
        <v>346</v>
      </c>
      <c r="B349" s="14">
        <v>144</v>
      </c>
      <c r="C349" s="31" t="s">
        <v>348</v>
      </c>
      <c r="D349" s="32"/>
      <c r="E349" s="33">
        <v>113289.46</v>
      </c>
      <c r="F349" s="34"/>
      <c r="G349" s="17">
        <v>-90631.46</v>
      </c>
      <c r="H349" s="9">
        <f t="shared" si="20"/>
        <v>90631.46</v>
      </c>
      <c r="I349" s="17">
        <v>-22658</v>
      </c>
      <c r="J349" s="17">
        <v>0</v>
      </c>
      <c r="K349" s="44">
        <f t="shared" si="21"/>
        <v>113289.46</v>
      </c>
      <c r="L349" s="44">
        <f t="shared" si="22"/>
        <v>0</v>
      </c>
      <c r="M349" s="44">
        <f t="shared" si="23"/>
        <v>121321.46</v>
      </c>
      <c r="N349" s="18"/>
      <c r="O349" s="19">
        <v>1.6999999999999999E-3</v>
      </c>
      <c r="P349" s="17">
        <v>121321.14</v>
      </c>
      <c r="Q349" s="17">
        <v>0</v>
      </c>
      <c r="R349" s="17">
        <v>0</v>
      </c>
      <c r="S349" s="18"/>
      <c r="T349" s="18"/>
      <c r="U349" s="17">
        <v>0.32</v>
      </c>
      <c r="V349" s="20">
        <v>121321.46</v>
      </c>
    </row>
    <row r="350" spans="1:22" ht="11.25" customHeight="1" x14ac:dyDescent="0.2">
      <c r="A350" s="13">
        <v>347</v>
      </c>
      <c r="B350" s="14">
        <v>142</v>
      </c>
      <c r="C350" s="31" t="s">
        <v>349</v>
      </c>
      <c r="D350" s="32"/>
      <c r="E350" s="33">
        <v>92286.47</v>
      </c>
      <c r="F350" s="34"/>
      <c r="G350" s="17">
        <v>-73829.47</v>
      </c>
      <c r="H350" s="9">
        <f t="shared" si="20"/>
        <v>73829.47</v>
      </c>
      <c r="I350" s="17">
        <v>-18457</v>
      </c>
      <c r="J350" s="17">
        <v>0</v>
      </c>
      <c r="K350" s="44">
        <f t="shared" si="21"/>
        <v>92286.47</v>
      </c>
      <c r="L350" s="44">
        <f t="shared" si="22"/>
        <v>0</v>
      </c>
      <c r="M350" s="44">
        <f t="shared" si="23"/>
        <v>98828.47</v>
      </c>
      <c r="N350" s="18"/>
      <c r="O350" s="19">
        <v>1.4E-3</v>
      </c>
      <c r="P350" s="17">
        <v>98829.02</v>
      </c>
      <c r="Q350" s="17">
        <v>0</v>
      </c>
      <c r="R350" s="17">
        <v>0</v>
      </c>
      <c r="S350" s="18"/>
      <c r="T350" s="18"/>
      <c r="U350" s="17">
        <v>-0.55000000000000004</v>
      </c>
      <c r="V350" s="20">
        <v>98828.47</v>
      </c>
    </row>
    <row r="351" spans="1:22" ht="11.25" customHeight="1" x14ac:dyDescent="0.2">
      <c r="A351" s="13">
        <v>348</v>
      </c>
      <c r="B351" s="14">
        <v>146</v>
      </c>
      <c r="C351" s="31" t="s">
        <v>350</v>
      </c>
      <c r="D351" s="32"/>
      <c r="E351" s="33">
        <v>173116.48</v>
      </c>
      <c r="F351" s="34"/>
      <c r="G351" s="17">
        <v>-138493.48000000001</v>
      </c>
      <c r="H351" s="9">
        <f t="shared" si="20"/>
        <v>138493.48000000001</v>
      </c>
      <c r="I351" s="17">
        <v>-34623</v>
      </c>
      <c r="J351" s="17">
        <v>0</v>
      </c>
      <c r="K351" s="44">
        <f t="shared" si="21"/>
        <v>173116.48</v>
      </c>
      <c r="L351" s="44">
        <f t="shared" si="22"/>
        <v>0</v>
      </c>
      <c r="M351" s="44">
        <f t="shared" si="23"/>
        <v>185389.47999999998</v>
      </c>
      <c r="N351" s="18"/>
      <c r="O351" s="19">
        <v>2.7000000000000001E-3</v>
      </c>
      <c r="P351" s="17">
        <v>185389.61</v>
      </c>
      <c r="Q351" s="17">
        <v>0</v>
      </c>
      <c r="R351" s="17">
        <v>0</v>
      </c>
      <c r="S351" s="18"/>
      <c r="T351" s="18"/>
      <c r="U351" s="17">
        <v>-0.13</v>
      </c>
      <c r="V351" s="20">
        <v>185389.48</v>
      </c>
    </row>
    <row r="352" spans="1:22" ht="11.25" customHeight="1" x14ac:dyDescent="0.2">
      <c r="A352" s="13">
        <v>349</v>
      </c>
      <c r="B352" s="14">
        <v>248</v>
      </c>
      <c r="C352" s="31" t="s">
        <v>351</v>
      </c>
      <c r="D352" s="32"/>
      <c r="E352" s="33">
        <v>174389.49</v>
      </c>
      <c r="F352" s="34"/>
      <c r="G352" s="17">
        <v>-139511.49</v>
      </c>
      <c r="H352" s="9">
        <f t="shared" si="20"/>
        <v>139511.49</v>
      </c>
      <c r="I352" s="17">
        <v>-34878</v>
      </c>
      <c r="J352" s="17">
        <v>0</v>
      </c>
      <c r="K352" s="44">
        <f t="shared" si="21"/>
        <v>174389.49</v>
      </c>
      <c r="L352" s="44">
        <f t="shared" si="22"/>
        <v>0</v>
      </c>
      <c r="M352" s="44">
        <f t="shared" si="23"/>
        <v>186752.49</v>
      </c>
      <c r="N352" s="18"/>
      <c r="O352" s="19">
        <v>2.7000000000000001E-3</v>
      </c>
      <c r="P352" s="17">
        <v>186752.77</v>
      </c>
      <c r="Q352" s="17">
        <v>0</v>
      </c>
      <c r="R352" s="17">
        <v>0</v>
      </c>
      <c r="S352" s="18"/>
      <c r="T352" s="18"/>
      <c r="U352" s="17">
        <v>-0.28000000000000003</v>
      </c>
      <c r="V352" s="20">
        <v>186752.49</v>
      </c>
    </row>
    <row r="353" spans="1:22" ht="11.25" customHeight="1" x14ac:dyDescent="0.2">
      <c r="A353" s="13">
        <v>350</v>
      </c>
      <c r="B353" s="14">
        <v>246</v>
      </c>
      <c r="C353" s="31" t="s">
        <v>352</v>
      </c>
      <c r="D353" s="32"/>
      <c r="E353" s="33">
        <v>185845.5</v>
      </c>
      <c r="F353" s="34"/>
      <c r="G353" s="17">
        <v>-148676.5</v>
      </c>
      <c r="H353" s="9">
        <f t="shared" si="20"/>
        <v>148676.5</v>
      </c>
      <c r="I353" s="17">
        <v>-37169</v>
      </c>
      <c r="J353" s="17">
        <v>0</v>
      </c>
      <c r="K353" s="44">
        <f t="shared" si="21"/>
        <v>185845.5</v>
      </c>
      <c r="L353" s="44">
        <f t="shared" si="22"/>
        <v>0</v>
      </c>
      <c r="M353" s="44">
        <f t="shared" si="23"/>
        <v>199021.5</v>
      </c>
      <c r="N353" s="18"/>
      <c r="O353" s="19">
        <v>2.8999999999999998E-3</v>
      </c>
      <c r="P353" s="17">
        <v>199021.2</v>
      </c>
      <c r="Q353" s="17">
        <v>0</v>
      </c>
      <c r="R353" s="17">
        <v>0</v>
      </c>
      <c r="S353" s="18"/>
      <c r="T353" s="18"/>
      <c r="U353" s="17">
        <v>0.3</v>
      </c>
      <c r="V353" s="20">
        <v>199021.5</v>
      </c>
    </row>
    <row r="354" spans="1:22" ht="11.25" customHeight="1" x14ac:dyDescent="0.2">
      <c r="A354" s="13">
        <v>351</v>
      </c>
      <c r="B354" s="14">
        <v>244</v>
      </c>
      <c r="C354" s="31" t="s">
        <v>353</v>
      </c>
      <c r="D354" s="32"/>
      <c r="E354" s="33">
        <v>119017.51</v>
      </c>
      <c r="F354" s="34"/>
      <c r="G354" s="17">
        <v>-95214.51</v>
      </c>
      <c r="H354" s="9">
        <f t="shared" si="20"/>
        <v>95214.51</v>
      </c>
      <c r="I354" s="17">
        <v>-23803</v>
      </c>
      <c r="J354" s="17">
        <v>0</v>
      </c>
      <c r="K354" s="44">
        <f t="shared" si="21"/>
        <v>119017.51</v>
      </c>
      <c r="L354" s="44">
        <f t="shared" si="22"/>
        <v>0</v>
      </c>
      <c r="M354" s="44">
        <f t="shared" si="23"/>
        <v>127455.51</v>
      </c>
      <c r="N354" s="18"/>
      <c r="O354" s="19">
        <v>1.8E-3</v>
      </c>
      <c r="P354" s="17">
        <v>127455.36</v>
      </c>
      <c r="Q354" s="17">
        <v>0</v>
      </c>
      <c r="R354" s="17">
        <v>0</v>
      </c>
      <c r="S354" s="18"/>
      <c r="T354" s="18"/>
      <c r="U354" s="17">
        <v>0.15</v>
      </c>
      <c r="V354" s="20">
        <v>127455.51</v>
      </c>
    </row>
    <row r="355" spans="1:22" ht="11.25" customHeight="1" x14ac:dyDescent="0.2">
      <c r="A355" s="13">
        <v>352</v>
      </c>
      <c r="B355" s="14">
        <v>242</v>
      </c>
      <c r="C355" s="31" t="s">
        <v>354</v>
      </c>
      <c r="D355" s="32"/>
      <c r="E355" s="33">
        <v>157673.51999999999</v>
      </c>
      <c r="F355" s="34"/>
      <c r="G355" s="17">
        <v>-125000</v>
      </c>
      <c r="H355" s="9">
        <f t="shared" si="20"/>
        <v>125000</v>
      </c>
      <c r="I355" s="17">
        <v>-33350</v>
      </c>
      <c r="J355" s="17">
        <v>-676.48</v>
      </c>
      <c r="K355" s="44">
        <f t="shared" si="21"/>
        <v>158350</v>
      </c>
      <c r="L355" s="44">
        <f t="shared" si="22"/>
        <v>0</v>
      </c>
      <c r="M355" s="44">
        <f t="shared" si="23"/>
        <v>178574</v>
      </c>
      <c r="N355" s="18"/>
      <c r="O355" s="19">
        <v>2.5999999999999999E-3</v>
      </c>
      <c r="P355" s="17">
        <v>178573.81</v>
      </c>
      <c r="Q355" s="17">
        <v>0</v>
      </c>
      <c r="R355" s="17">
        <v>0</v>
      </c>
      <c r="S355" s="18"/>
      <c r="T355" s="18"/>
      <c r="U355" s="17">
        <v>0.19</v>
      </c>
      <c r="V355" s="20">
        <v>177897.52</v>
      </c>
    </row>
    <row r="356" spans="1:22" ht="11.25" customHeight="1" x14ac:dyDescent="0.2">
      <c r="A356" s="13">
        <v>353</v>
      </c>
      <c r="B356" s="14">
        <v>241</v>
      </c>
      <c r="C356" s="31" t="s">
        <v>355</v>
      </c>
      <c r="D356" s="32"/>
      <c r="E356" s="33">
        <v>166751.53</v>
      </c>
      <c r="F356" s="34"/>
      <c r="G356" s="17">
        <v>-133401.53</v>
      </c>
      <c r="H356" s="9">
        <f t="shared" si="20"/>
        <v>133401.53</v>
      </c>
      <c r="I356" s="17">
        <v>-33350</v>
      </c>
      <c r="J356" s="17">
        <v>0</v>
      </c>
      <c r="K356" s="44">
        <f t="shared" si="21"/>
        <v>166751.53</v>
      </c>
      <c r="L356" s="44">
        <f t="shared" si="22"/>
        <v>0</v>
      </c>
      <c r="M356" s="44">
        <f t="shared" si="23"/>
        <v>178574.53</v>
      </c>
      <c r="N356" s="18"/>
      <c r="O356" s="19">
        <v>2.5999999999999999E-3</v>
      </c>
      <c r="P356" s="17">
        <v>178573.81</v>
      </c>
      <c r="Q356" s="17">
        <v>0</v>
      </c>
      <c r="R356" s="17">
        <v>0</v>
      </c>
      <c r="S356" s="18"/>
      <c r="T356" s="18"/>
      <c r="U356" s="17">
        <v>0.72</v>
      </c>
      <c r="V356" s="20">
        <v>178574.53</v>
      </c>
    </row>
    <row r="357" spans="1:22" ht="11.25" customHeight="1" x14ac:dyDescent="0.2">
      <c r="A357" s="13">
        <v>354</v>
      </c>
      <c r="B357" s="14">
        <v>243</v>
      </c>
      <c r="C357" s="31" t="s">
        <v>356</v>
      </c>
      <c r="D357" s="32"/>
      <c r="E357" s="33">
        <v>3860724.54</v>
      </c>
      <c r="F357" s="34"/>
      <c r="G357" s="17">
        <v>0</v>
      </c>
      <c r="H357" s="9">
        <f t="shared" si="20"/>
        <v>0</v>
      </c>
      <c r="I357" s="18"/>
      <c r="J357" s="17">
        <v>3860724.54</v>
      </c>
      <c r="K357" s="44">
        <f t="shared" si="21"/>
        <v>0</v>
      </c>
      <c r="L357" s="44">
        <f t="shared" si="22"/>
        <v>0</v>
      </c>
      <c r="M357" s="44">
        <f t="shared" si="23"/>
        <v>230650</v>
      </c>
      <c r="N357" s="17">
        <v>95696.4</v>
      </c>
      <c r="O357" s="19">
        <v>1.9E-3</v>
      </c>
      <c r="P357" s="17">
        <v>134952.73000000001</v>
      </c>
      <c r="Q357" s="17">
        <v>0</v>
      </c>
      <c r="R357" s="17">
        <v>0</v>
      </c>
      <c r="S357" s="18"/>
      <c r="T357" s="18"/>
      <c r="U357" s="17">
        <v>0.87</v>
      </c>
      <c r="V357" s="20">
        <v>4091374.54</v>
      </c>
    </row>
    <row r="358" spans="1:22" ht="11.25" customHeight="1" x14ac:dyDescent="0.2">
      <c r="A358" s="13">
        <v>355</v>
      </c>
      <c r="B358" s="14">
        <v>245</v>
      </c>
      <c r="C358" s="31" t="s">
        <v>357</v>
      </c>
      <c r="D358" s="32"/>
      <c r="E358" s="33">
        <v>185845.55</v>
      </c>
      <c r="F358" s="34"/>
      <c r="G358" s="17">
        <v>-148676.54999999999</v>
      </c>
      <c r="H358" s="9">
        <f t="shared" si="20"/>
        <v>148676.54999999999</v>
      </c>
      <c r="I358" s="17">
        <v>-37169</v>
      </c>
      <c r="J358" s="17">
        <v>0</v>
      </c>
      <c r="K358" s="44">
        <f t="shared" si="21"/>
        <v>185845.55</v>
      </c>
      <c r="L358" s="44">
        <f t="shared" si="22"/>
        <v>0</v>
      </c>
      <c r="M358" s="44">
        <f t="shared" si="23"/>
        <v>199020.55000000002</v>
      </c>
      <c r="N358" s="18"/>
      <c r="O358" s="19">
        <v>2.8999999999999998E-3</v>
      </c>
      <c r="P358" s="17">
        <v>199021.2</v>
      </c>
      <c r="Q358" s="17">
        <v>0</v>
      </c>
      <c r="R358" s="17">
        <v>0</v>
      </c>
      <c r="S358" s="18"/>
      <c r="T358" s="18"/>
      <c r="U358" s="17">
        <v>-0.65</v>
      </c>
      <c r="V358" s="20">
        <v>199020.55</v>
      </c>
    </row>
    <row r="359" spans="1:22" ht="11.25" customHeight="1" x14ac:dyDescent="0.2">
      <c r="A359" s="13">
        <v>356</v>
      </c>
      <c r="B359" s="14">
        <v>247</v>
      </c>
      <c r="C359" s="31" t="s">
        <v>358</v>
      </c>
      <c r="D359" s="32"/>
      <c r="E359" s="33">
        <v>182026.56</v>
      </c>
      <c r="F359" s="34"/>
      <c r="G359" s="17">
        <v>-145622</v>
      </c>
      <c r="H359" s="9">
        <f t="shared" si="20"/>
        <v>145622</v>
      </c>
      <c r="I359" s="17">
        <v>-36404.559999999998</v>
      </c>
      <c r="J359" s="17">
        <v>0</v>
      </c>
      <c r="K359" s="44">
        <f t="shared" si="21"/>
        <v>182026.56</v>
      </c>
      <c r="L359" s="44">
        <f t="shared" si="22"/>
        <v>0</v>
      </c>
      <c r="M359" s="44">
        <f t="shared" si="23"/>
        <v>194931.56</v>
      </c>
      <c r="N359" s="18"/>
      <c r="O359" s="19">
        <v>2.8E-3</v>
      </c>
      <c r="P359" s="17">
        <v>194931.72</v>
      </c>
      <c r="Q359" s="17">
        <v>0</v>
      </c>
      <c r="R359" s="17">
        <v>0</v>
      </c>
      <c r="S359" s="18"/>
      <c r="T359" s="18"/>
      <c r="U359" s="17">
        <v>-0.16</v>
      </c>
      <c r="V359" s="20">
        <v>194931.56</v>
      </c>
    </row>
    <row r="360" spans="1:22" ht="11.25" customHeight="1" x14ac:dyDescent="0.2">
      <c r="A360" s="13">
        <v>357</v>
      </c>
      <c r="B360" s="14">
        <v>249</v>
      </c>
      <c r="C360" s="31" t="s">
        <v>359</v>
      </c>
      <c r="D360" s="32"/>
      <c r="E360" s="33">
        <v>83375.570000000007</v>
      </c>
      <c r="F360" s="34"/>
      <c r="G360" s="17">
        <v>-66700.570000000007</v>
      </c>
      <c r="H360" s="9">
        <f t="shared" si="20"/>
        <v>66700.570000000007</v>
      </c>
      <c r="I360" s="17">
        <v>-16675</v>
      </c>
      <c r="J360" s="17">
        <v>0</v>
      </c>
      <c r="K360" s="44">
        <f t="shared" si="21"/>
        <v>83375.570000000007</v>
      </c>
      <c r="L360" s="44">
        <f t="shared" si="22"/>
        <v>0</v>
      </c>
      <c r="M360" s="44">
        <f t="shared" si="23"/>
        <v>89286.57</v>
      </c>
      <c r="N360" s="18"/>
      <c r="O360" s="19">
        <v>1.2999999999999999E-3</v>
      </c>
      <c r="P360" s="17">
        <v>89286.91</v>
      </c>
      <c r="Q360" s="17">
        <v>0</v>
      </c>
      <c r="R360" s="17">
        <v>0</v>
      </c>
      <c r="S360" s="18"/>
      <c r="T360" s="18"/>
      <c r="U360" s="17">
        <v>-0.34</v>
      </c>
      <c r="V360" s="20">
        <v>89286.57</v>
      </c>
    </row>
    <row r="361" spans="1:22" ht="11.25" customHeight="1" x14ac:dyDescent="0.2">
      <c r="A361" s="13">
        <v>358</v>
      </c>
      <c r="B361" s="14">
        <v>346</v>
      </c>
      <c r="C361" s="31" t="s">
        <v>360</v>
      </c>
      <c r="D361" s="32"/>
      <c r="E361" s="33">
        <v>174876.58</v>
      </c>
      <c r="F361" s="34"/>
      <c r="G361" s="17">
        <v>-158000</v>
      </c>
      <c r="H361" s="9">
        <f t="shared" si="20"/>
        <v>158000</v>
      </c>
      <c r="I361" s="17">
        <v>-35005</v>
      </c>
      <c r="J361" s="17">
        <v>-18128.419999999998</v>
      </c>
      <c r="K361" s="44">
        <f t="shared" si="21"/>
        <v>193005</v>
      </c>
      <c r="L361" s="44">
        <f t="shared" si="22"/>
        <v>0</v>
      </c>
      <c r="M361" s="44">
        <f t="shared" si="23"/>
        <v>187434</v>
      </c>
      <c r="N361" s="18"/>
      <c r="O361" s="19">
        <v>2.7000000000000001E-3</v>
      </c>
      <c r="P361" s="17">
        <v>187434.35</v>
      </c>
      <c r="Q361" s="17">
        <v>0</v>
      </c>
      <c r="R361" s="17">
        <v>0</v>
      </c>
      <c r="S361" s="18"/>
      <c r="T361" s="18"/>
      <c r="U361" s="17">
        <v>-0.35</v>
      </c>
      <c r="V361" s="20">
        <v>169305.58</v>
      </c>
    </row>
    <row r="362" spans="1:22" ht="11.25" customHeight="1" x14ac:dyDescent="0.2">
      <c r="A362" s="13">
        <v>359</v>
      </c>
      <c r="B362" s="14">
        <v>344</v>
      </c>
      <c r="C362" s="31" t="s">
        <v>361</v>
      </c>
      <c r="D362" s="32"/>
      <c r="E362" s="33">
        <v>185845.59</v>
      </c>
      <c r="F362" s="34"/>
      <c r="G362" s="17">
        <v>-148676.59</v>
      </c>
      <c r="H362" s="9">
        <f t="shared" si="20"/>
        <v>148676.59</v>
      </c>
      <c r="I362" s="17">
        <v>-37169</v>
      </c>
      <c r="J362" s="17">
        <v>0</v>
      </c>
      <c r="K362" s="44">
        <f t="shared" si="21"/>
        <v>185845.59</v>
      </c>
      <c r="L362" s="44">
        <f t="shared" si="22"/>
        <v>0</v>
      </c>
      <c r="M362" s="44">
        <f t="shared" si="23"/>
        <v>199021.59000000003</v>
      </c>
      <c r="N362" s="18"/>
      <c r="O362" s="19">
        <v>2.8999999999999998E-3</v>
      </c>
      <c r="P362" s="17">
        <v>199021.2</v>
      </c>
      <c r="Q362" s="17">
        <v>0</v>
      </c>
      <c r="R362" s="17">
        <v>0</v>
      </c>
      <c r="S362" s="18"/>
      <c r="T362" s="18"/>
      <c r="U362" s="17">
        <v>0.39</v>
      </c>
      <c r="V362" s="20">
        <v>199021.59</v>
      </c>
    </row>
    <row r="363" spans="1:22" ht="11.25" customHeight="1" x14ac:dyDescent="0.2">
      <c r="A363" s="5">
        <v>360</v>
      </c>
      <c r="B363" s="6">
        <v>342</v>
      </c>
      <c r="C363" s="35" t="s">
        <v>102</v>
      </c>
      <c r="D363" s="36"/>
      <c r="E363" s="37">
        <v>171206.6</v>
      </c>
      <c r="F363" s="38"/>
      <c r="G363" s="9">
        <v>-136965.6</v>
      </c>
      <c r="H363" s="9">
        <f t="shared" si="20"/>
        <v>136965.6</v>
      </c>
      <c r="I363" s="9">
        <v>-34241</v>
      </c>
      <c r="J363" s="9">
        <v>0</v>
      </c>
      <c r="K363" s="44">
        <f t="shared" si="21"/>
        <v>171206.6</v>
      </c>
      <c r="L363" s="44">
        <f t="shared" si="22"/>
        <v>0</v>
      </c>
      <c r="M363" s="44">
        <f t="shared" si="23"/>
        <v>183345.6</v>
      </c>
      <c r="N363" s="10"/>
      <c r="O363" s="11">
        <v>2.5999999999999999E-3</v>
      </c>
      <c r="P363" s="9">
        <v>183344.87</v>
      </c>
      <c r="Q363" s="9">
        <v>0</v>
      </c>
      <c r="R363" s="9">
        <v>0</v>
      </c>
      <c r="S363" s="10"/>
      <c r="T363" s="10"/>
      <c r="U363" s="9">
        <v>0.73</v>
      </c>
      <c r="V363" s="12">
        <v>183345.6</v>
      </c>
    </row>
    <row r="364" spans="1:22" ht="11.25" customHeight="1" x14ac:dyDescent="0.2">
      <c r="A364" s="13">
        <v>361</v>
      </c>
      <c r="B364" s="14">
        <v>341</v>
      </c>
      <c r="C364" s="31" t="s">
        <v>362</v>
      </c>
      <c r="D364" s="32"/>
      <c r="E364" s="33">
        <v>171206.61</v>
      </c>
      <c r="F364" s="34"/>
      <c r="G364" s="17">
        <v>-136965.60999999999</v>
      </c>
      <c r="H364" s="9">
        <f t="shared" si="20"/>
        <v>136965.60999999999</v>
      </c>
      <c r="I364" s="17">
        <v>-34241</v>
      </c>
      <c r="J364" s="17">
        <v>0</v>
      </c>
      <c r="K364" s="44">
        <f t="shared" si="21"/>
        <v>171206.61</v>
      </c>
      <c r="L364" s="44">
        <f t="shared" si="22"/>
        <v>0</v>
      </c>
      <c r="M364" s="44">
        <f t="shared" si="23"/>
        <v>183344.61</v>
      </c>
      <c r="N364" s="18"/>
      <c r="O364" s="19">
        <v>2.5999999999999999E-3</v>
      </c>
      <c r="P364" s="17">
        <v>183344.87</v>
      </c>
      <c r="Q364" s="17">
        <v>0</v>
      </c>
      <c r="R364" s="17">
        <v>0</v>
      </c>
      <c r="S364" s="18"/>
      <c r="T364" s="18"/>
      <c r="U364" s="17">
        <v>-0.26</v>
      </c>
      <c r="V364" s="20">
        <v>183344.61</v>
      </c>
    </row>
    <row r="365" spans="1:22" ht="11.25" customHeight="1" x14ac:dyDescent="0.2">
      <c r="A365" s="13">
        <v>362</v>
      </c>
      <c r="B365" s="14">
        <v>343</v>
      </c>
      <c r="C365" s="31" t="s">
        <v>363</v>
      </c>
      <c r="D365" s="32"/>
      <c r="E365" s="33">
        <v>154137.62</v>
      </c>
      <c r="F365" s="34"/>
      <c r="G365" s="17">
        <v>-154137.62</v>
      </c>
      <c r="H365" s="9">
        <f t="shared" si="20"/>
        <v>154137.62</v>
      </c>
      <c r="I365" s="17">
        <v>-37678</v>
      </c>
      <c r="J365" s="17">
        <v>-37678</v>
      </c>
      <c r="K365" s="44">
        <f t="shared" si="21"/>
        <v>191815.62</v>
      </c>
      <c r="L365" s="44">
        <f t="shared" si="22"/>
        <v>0</v>
      </c>
      <c r="M365" s="44">
        <f t="shared" si="23"/>
        <v>201747.62</v>
      </c>
      <c r="N365" s="18"/>
      <c r="O365" s="19">
        <v>2.8999999999999998E-3</v>
      </c>
      <c r="P365" s="17">
        <v>201747.51</v>
      </c>
      <c r="Q365" s="17">
        <v>0</v>
      </c>
      <c r="R365" s="17">
        <v>0</v>
      </c>
      <c r="S365" s="18"/>
      <c r="T365" s="18"/>
      <c r="U365" s="17">
        <v>0.11</v>
      </c>
      <c r="V365" s="20">
        <v>164069.62</v>
      </c>
    </row>
    <row r="366" spans="1:22" ht="11.25" customHeight="1" x14ac:dyDescent="0.2">
      <c r="A366" s="13">
        <v>363</v>
      </c>
      <c r="B366" s="14">
        <v>345</v>
      </c>
      <c r="C366" s="31" t="s">
        <v>364</v>
      </c>
      <c r="D366" s="32"/>
      <c r="E366" s="33">
        <v>175025.63</v>
      </c>
      <c r="F366" s="34"/>
      <c r="G366" s="17">
        <v>-140020.63</v>
      </c>
      <c r="H366" s="9">
        <f t="shared" si="20"/>
        <v>140020.63</v>
      </c>
      <c r="I366" s="17">
        <v>-35005</v>
      </c>
      <c r="J366" s="17">
        <v>0</v>
      </c>
      <c r="K366" s="44">
        <f t="shared" si="21"/>
        <v>175025.63</v>
      </c>
      <c r="L366" s="44">
        <f t="shared" si="22"/>
        <v>0</v>
      </c>
      <c r="M366" s="44">
        <f t="shared" si="23"/>
        <v>187434.63</v>
      </c>
      <c r="N366" s="18"/>
      <c r="O366" s="19">
        <v>2.7000000000000001E-3</v>
      </c>
      <c r="P366" s="17">
        <v>187434.35</v>
      </c>
      <c r="Q366" s="17">
        <v>0</v>
      </c>
      <c r="R366" s="17">
        <v>0</v>
      </c>
      <c r="S366" s="18"/>
      <c r="T366" s="18"/>
      <c r="U366" s="17">
        <v>0.28000000000000003</v>
      </c>
      <c r="V366" s="20">
        <v>187434.63</v>
      </c>
    </row>
    <row r="367" spans="1:22" ht="11.25" customHeight="1" x14ac:dyDescent="0.2">
      <c r="A367" s="13">
        <v>364</v>
      </c>
      <c r="B367" s="14">
        <v>347</v>
      </c>
      <c r="C367" s="31" t="s">
        <v>365</v>
      </c>
      <c r="D367" s="32"/>
      <c r="E367" s="33">
        <v>83375.64</v>
      </c>
      <c r="F367" s="34"/>
      <c r="G367" s="17">
        <v>-66700.639999999999</v>
      </c>
      <c r="H367" s="9">
        <f t="shared" si="20"/>
        <v>66700.639999999999</v>
      </c>
      <c r="I367" s="17">
        <v>-16675</v>
      </c>
      <c r="J367" s="17">
        <v>0</v>
      </c>
      <c r="K367" s="44">
        <f t="shared" si="21"/>
        <v>83375.64</v>
      </c>
      <c r="L367" s="44">
        <f t="shared" si="22"/>
        <v>0</v>
      </c>
      <c r="M367" s="44">
        <f t="shared" si="23"/>
        <v>89286.64</v>
      </c>
      <c r="N367" s="18"/>
      <c r="O367" s="19">
        <v>1.2999999999999999E-3</v>
      </c>
      <c r="P367" s="17">
        <v>89286.91</v>
      </c>
      <c r="Q367" s="17">
        <v>0</v>
      </c>
      <c r="R367" s="17">
        <v>0</v>
      </c>
      <c r="S367" s="18"/>
      <c r="T367" s="18"/>
      <c r="U367" s="17">
        <v>-0.27</v>
      </c>
      <c r="V367" s="20">
        <v>89286.64</v>
      </c>
    </row>
    <row r="368" spans="1:22" ht="11.25" customHeight="1" x14ac:dyDescent="0.2">
      <c r="A368" s="13">
        <v>365</v>
      </c>
      <c r="B368" s="14">
        <v>448</v>
      </c>
      <c r="C368" s="31" t="s">
        <v>366</v>
      </c>
      <c r="D368" s="32"/>
      <c r="E368" s="33">
        <v>175025.65</v>
      </c>
      <c r="F368" s="34"/>
      <c r="G368" s="17">
        <v>-140020.65</v>
      </c>
      <c r="H368" s="9">
        <f t="shared" si="20"/>
        <v>140020.65</v>
      </c>
      <c r="I368" s="17">
        <v>-35005</v>
      </c>
      <c r="J368" s="17">
        <v>0</v>
      </c>
      <c r="K368" s="44">
        <f t="shared" si="21"/>
        <v>175025.65</v>
      </c>
      <c r="L368" s="44">
        <f t="shared" si="22"/>
        <v>0</v>
      </c>
      <c r="M368" s="44">
        <f t="shared" si="23"/>
        <v>187434.65</v>
      </c>
      <c r="N368" s="18"/>
      <c r="O368" s="19">
        <v>2.7000000000000001E-3</v>
      </c>
      <c r="P368" s="17">
        <v>187434.35</v>
      </c>
      <c r="Q368" s="17">
        <v>0</v>
      </c>
      <c r="R368" s="17">
        <v>0</v>
      </c>
      <c r="S368" s="18"/>
      <c r="T368" s="18"/>
      <c r="U368" s="17">
        <v>0.3</v>
      </c>
      <c r="V368" s="20">
        <v>187434.65</v>
      </c>
    </row>
    <row r="369" spans="1:22" ht="11.25" customHeight="1" x14ac:dyDescent="0.2">
      <c r="A369" s="13">
        <v>366</v>
      </c>
      <c r="B369" s="14">
        <v>446</v>
      </c>
      <c r="C369" s="31" t="s">
        <v>367</v>
      </c>
      <c r="D369" s="32"/>
      <c r="E369" s="33">
        <v>185845.66</v>
      </c>
      <c r="F369" s="34"/>
      <c r="G369" s="17">
        <v>-148676.66</v>
      </c>
      <c r="H369" s="9">
        <f t="shared" si="20"/>
        <v>148676.66</v>
      </c>
      <c r="I369" s="17">
        <v>-37169</v>
      </c>
      <c r="J369" s="17">
        <v>0</v>
      </c>
      <c r="K369" s="44">
        <f t="shared" si="21"/>
        <v>185845.66</v>
      </c>
      <c r="L369" s="44">
        <f t="shared" si="22"/>
        <v>0</v>
      </c>
      <c r="M369" s="44">
        <f t="shared" si="23"/>
        <v>199021.66</v>
      </c>
      <c r="N369" s="18"/>
      <c r="O369" s="19">
        <v>2.8999999999999998E-3</v>
      </c>
      <c r="P369" s="17">
        <v>199021.2</v>
      </c>
      <c r="Q369" s="17">
        <v>0</v>
      </c>
      <c r="R369" s="17">
        <v>0</v>
      </c>
      <c r="S369" s="18"/>
      <c r="T369" s="18"/>
      <c r="U369" s="17">
        <v>0.46</v>
      </c>
      <c r="V369" s="20">
        <v>199021.66</v>
      </c>
    </row>
    <row r="370" spans="1:22" ht="11.25" customHeight="1" x14ac:dyDescent="0.2">
      <c r="A370" s="13">
        <v>367</v>
      </c>
      <c r="B370" s="14">
        <v>444</v>
      </c>
      <c r="C370" s="31" t="s">
        <v>368</v>
      </c>
      <c r="D370" s="32"/>
      <c r="E370" s="33">
        <v>126018.67</v>
      </c>
      <c r="F370" s="34"/>
      <c r="G370" s="17">
        <v>-100814.67</v>
      </c>
      <c r="H370" s="9">
        <f t="shared" si="20"/>
        <v>100814.67</v>
      </c>
      <c r="I370" s="17">
        <v>-25204</v>
      </c>
      <c r="J370" s="17">
        <v>0</v>
      </c>
      <c r="K370" s="44">
        <f t="shared" si="21"/>
        <v>126018.67</v>
      </c>
      <c r="L370" s="44">
        <f t="shared" si="22"/>
        <v>0</v>
      </c>
      <c r="M370" s="44">
        <f t="shared" si="23"/>
        <v>134952.67000000001</v>
      </c>
      <c r="N370" s="18"/>
      <c r="O370" s="19">
        <v>1.9E-3</v>
      </c>
      <c r="P370" s="17">
        <v>134952.73000000001</v>
      </c>
      <c r="Q370" s="17">
        <v>0</v>
      </c>
      <c r="R370" s="17">
        <v>0</v>
      </c>
      <c r="S370" s="18"/>
      <c r="T370" s="18"/>
      <c r="U370" s="17">
        <v>-0.06</v>
      </c>
      <c r="V370" s="20">
        <v>134952.67000000001</v>
      </c>
    </row>
    <row r="371" spans="1:22" ht="11.25" customHeight="1" x14ac:dyDescent="0.2">
      <c r="A371" s="13">
        <v>368</v>
      </c>
      <c r="B371" s="14">
        <v>442</v>
      </c>
      <c r="C371" s="31" t="s">
        <v>369</v>
      </c>
      <c r="D371" s="32"/>
      <c r="E371" s="33">
        <v>166751.67999999999</v>
      </c>
      <c r="F371" s="34"/>
      <c r="G371" s="17">
        <v>-133401.68</v>
      </c>
      <c r="H371" s="9">
        <f t="shared" si="20"/>
        <v>133401.68</v>
      </c>
      <c r="I371" s="17">
        <v>-33350</v>
      </c>
      <c r="J371" s="17">
        <v>0</v>
      </c>
      <c r="K371" s="44">
        <f t="shared" si="21"/>
        <v>166751.67999999999</v>
      </c>
      <c r="L371" s="44">
        <f t="shared" si="22"/>
        <v>0</v>
      </c>
      <c r="M371" s="44">
        <f t="shared" si="23"/>
        <v>178573.68</v>
      </c>
      <c r="N371" s="18"/>
      <c r="O371" s="19">
        <v>2.5999999999999999E-3</v>
      </c>
      <c r="P371" s="17">
        <v>178573.81</v>
      </c>
      <c r="Q371" s="17">
        <v>0</v>
      </c>
      <c r="R371" s="17">
        <v>0</v>
      </c>
      <c r="S371" s="18"/>
      <c r="T371" s="18"/>
      <c r="U371" s="17">
        <v>-0.13</v>
      </c>
      <c r="V371" s="20">
        <v>178573.68</v>
      </c>
    </row>
    <row r="372" spans="1:22" ht="11.25" customHeight="1" x14ac:dyDescent="0.2">
      <c r="A372" s="13">
        <v>369</v>
      </c>
      <c r="B372" s="14">
        <v>441</v>
      </c>
      <c r="C372" s="31" t="s">
        <v>369</v>
      </c>
      <c r="D372" s="32"/>
      <c r="E372" s="33">
        <v>169297.69</v>
      </c>
      <c r="F372" s="34"/>
      <c r="G372" s="17">
        <v>-135438.69</v>
      </c>
      <c r="H372" s="9">
        <f t="shared" si="20"/>
        <v>135438.69</v>
      </c>
      <c r="I372" s="17">
        <v>-33859</v>
      </c>
      <c r="J372" s="17">
        <v>0</v>
      </c>
      <c r="K372" s="44">
        <f t="shared" si="21"/>
        <v>169297.69</v>
      </c>
      <c r="L372" s="44">
        <f t="shared" si="22"/>
        <v>0</v>
      </c>
      <c r="M372" s="44">
        <f t="shared" si="23"/>
        <v>181299.69</v>
      </c>
      <c r="N372" s="18"/>
      <c r="O372" s="19">
        <v>2.5999999999999999E-3</v>
      </c>
      <c r="P372" s="17">
        <v>181300.13</v>
      </c>
      <c r="Q372" s="17">
        <v>0</v>
      </c>
      <c r="R372" s="17">
        <v>0</v>
      </c>
      <c r="S372" s="18"/>
      <c r="T372" s="18"/>
      <c r="U372" s="17">
        <v>-0.44</v>
      </c>
      <c r="V372" s="20">
        <v>181299.69</v>
      </c>
    </row>
    <row r="373" spans="1:22" ht="11.25" customHeight="1" x14ac:dyDescent="0.2">
      <c r="A373" s="13">
        <v>370</v>
      </c>
      <c r="B373" s="14">
        <v>443</v>
      </c>
      <c r="C373" s="31" t="s">
        <v>370</v>
      </c>
      <c r="D373" s="32"/>
      <c r="E373" s="33">
        <v>126018.7</v>
      </c>
      <c r="F373" s="34"/>
      <c r="G373" s="17">
        <v>-100814.7</v>
      </c>
      <c r="H373" s="9">
        <f t="shared" si="20"/>
        <v>100814.7</v>
      </c>
      <c r="I373" s="17">
        <v>-25204</v>
      </c>
      <c r="J373" s="17">
        <v>0</v>
      </c>
      <c r="K373" s="44">
        <f t="shared" si="21"/>
        <v>126018.7</v>
      </c>
      <c r="L373" s="44">
        <f t="shared" si="22"/>
        <v>0</v>
      </c>
      <c r="M373" s="44">
        <f t="shared" si="23"/>
        <v>134952.70000000001</v>
      </c>
      <c r="N373" s="18"/>
      <c r="O373" s="19">
        <v>1.9E-3</v>
      </c>
      <c r="P373" s="17">
        <v>134952.73000000001</v>
      </c>
      <c r="Q373" s="17">
        <v>0</v>
      </c>
      <c r="R373" s="17">
        <v>0</v>
      </c>
      <c r="S373" s="18"/>
      <c r="T373" s="18"/>
      <c r="U373" s="17">
        <v>-0.03</v>
      </c>
      <c r="V373" s="20">
        <v>134952.70000000001</v>
      </c>
    </row>
    <row r="374" spans="1:22" ht="11.25" customHeight="1" x14ac:dyDescent="0.2">
      <c r="A374" s="13">
        <v>371</v>
      </c>
      <c r="B374" s="14">
        <v>445</v>
      </c>
      <c r="C374" s="31" t="s">
        <v>371</v>
      </c>
      <c r="D374" s="32"/>
      <c r="E374" s="33">
        <v>195384.71</v>
      </c>
      <c r="F374" s="34"/>
      <c r="G374" s="17">
        <v>-156310</v>
      </c>
      <c r="H374" s="9">
        <f t="shared" si="20"/>
        <v>156310</v>
      </c>
      <c r="I374" s="17">
        <v>-39078</v>
      </c>
      <c r="J374" s="17">
        <v>-3.29</v>
      </c>
      <c r="K374" s="44">
        <f t="shared" si="21"/>
        <v>195388</v>
      </c>
      <c r="L374" s="44">
        <f t="shared" si="22"/>
        <v>0</v>
      </c>
      <c r="M374" s="44">
        <f t="shared" si="23"/>
        <v>209245</v>
      </c>
      <c r="N374" s="18"/>
      <c r="O374" s="19">
        <v>3.0000000000000001E-3</v>
      </c>
      <c r="P374" s="17">
        <v>209244.89</v>
      </c>
      <c r="Q374" s="17">
        <v>0</v>
      </c>
      <c r="R374" s="17">
        <v>0</v>
      </c>
      <c r="S374" s="18"/>
      <c r="T374" s="18"/>
      <c r="U374" s="17">
        <v>0.11</v>
      </c>
      <c r="V374" s="20">
        <v>209241.71</v>
      </c>
    </row>
    <row r="375" spans="1:22" ht="11.25" customHeight="1" x14ac:dyDescent="0.2">
      <c r="A375" s="13">
        <v>372</v>
      </c>
      <c r="B375" s="14">
        <v>447</v>
      </c>
      <c r="C375" s="31" t="s">
        <v>372</v>
      </c>
      <c r="D375" s="32"/>
      <c r="E375" s="33">
        <v>175025.72</v>
      </c>
      <c r="F375" s="34"/>
      <c r="G375" s="17">
        <v>0</v>
      </c>
      <c r="H375" s="9">
        <f t="shared" si="20"/>
        <v>0</v>
      </c>
      <c r="I375" s="18"/>
      <c r="J375" s="17">
        <v>175025.72</v>
      </c>
      <c r="K375" s="44">
        <f t="shared" si="21"/>
        <v>0</v>
      </c>
      <c r="L375" s="44">
        <f t="shared" si="22"/>
        <v>0</v>
      </c>
      <c r="M375" s="44">
        <f t="shared" si="23"/>
        <v>192685</v>
      </c>
      <c r="N375" s="17">
        <v>5250.77</v>
      </c>
      <c r="O375" s="19">
        <v>2.7000000000000001E-3</v>
      </c>
      <c r="P375" s="17">
        <v>187434.35</v>
      </c>
      <c r="Q375" s="17">
        <v>0</v>
      </c>
      <c r="R375" s="17">
        <v>0</v>
      </c>
      <c r="S375" s="18"/>
      <c r="T375" s="18"/>
      <c r="U375" s="17">
        <v>-0.12</v>
      </c>
      <c r="V375" s="20">
        <v>367710.71999999997</v>
      </c>
    </row>
    <row r="376" spans="1:22" ht="11.25" customHeight="1" x14ac:dyDescent="0.2">
      <c r="A376" s="13">
        <v>373</v>
      </c>
      <c r="B376" s="14">
        <v>449</v>
      </c>
      <c r="C376" s="31" t="s">
        <v>373</v>
      </c>
      <c r="D376" s="32"/>
      <c r="E376" s="33">
        <v>97011.73</v>
      </c>
      <c r="F376" s="34"/>
      <c r="G376" s="17">
        <v>-81609.73</v>
      </c>
      <c r="H376" s="9">
        <f t="shared" si="20"/>
        <v>81609.73</v>
      </c>
      <c r="I376" s="17">
        <v>-15402</v>
      </c>
      <c r="J376" s="17">
        <v>0</v>
      </c>
      <c r="K376" s="44">
        <f t="shared" si="21"/>
        <v>97011.73</v>
      </c>
      <c r="L376" s="44">
        <f t="shared" si="22"/>
        <v>0</v>
      </c>
      <c r="M376" s="44">
        <f t="shared" si="23"/>
        <v>82470.73</v>
      </c>
      <c r="N376" s="18"/>
      <c r="O376" s="19">
        <v>1.1999999999999999E-3</v>
      </c>
      <c r="P376" s="17">
        <v>82471.11</v>
      </c>
      <c r="Q376" s="17">
        <v>0</v>
      </c>
      <c r="R376" s="17">
        <v>0</v>
      </c>
      <c r="S376" s="18"/>
      <c r="T376" s="18"/>
      <c r="U376" s="17">
        <v>-0.38</v>
      </c>
      <c r="V376" s="20">
        <v>82470.73</v>
      </c>
    </row>
    <row r="377" spans="1:22" ht="11.25" customHeight="1" x14ac:dyDescent="0.2">
      <c r="A377" s="13">
        <v>374</v>
      </c>
      <c r="B377" s="14">
        <v>546</v>
      </c>
      <c r="C377" s="31" t="s">
        <v>374</v>
      </c>
      <c r="D377" s="32"/>
      <c r="E377" s="33">
        <v>176935.74</v>
      </c>
      <c r="F377" s="34"/>
      <c r="G377" s="17">
        <v>-141548.74</v>
      </c>
      <c r="H377" s="9">
        <f t="shared" si="20"/>
        <v>141548.74</v>
      </c>
      <c r="I377" s="17">
        <v>-35387</v>
      </c>
      <c r="J377" s="17">
        <v>0</v>
      </c>
      <c r="K377" s="44">
        <f t="shared" si="21"/>
        <v>176935.74</v>
      </c>
      <c r="L377" s="44">
        <f t="shared" si="22"/>
        <v>0</v>
      </c>
      <c r="M377" s="44">
        <f t="shared" si="23"/>
        <v>189478.74</v>
      </c>
      <c r="N377" s="18"/>
      <c r="O377" s="19">
        <v>2.7000000000000001E-3</v>
      </c>
      <c r="P377" s="17">
        <v>189479.08</v>
      </c>
      <c r="Q377" s="17">
        <v>0</v>
      </c>
      <c r="R377" s="17">
        <v>0</v>
      </c>
      <c r="S377" s="18"/>
      <c r="T377" s="18"/>
      <c r="U377" s="17">
        <v>-0.34</v>
      </c>
      <c r="V377" s="20">
        <v>189478.74</v>
      </c>
    </row>
    <row r="378" spans="1:22" ht="11.25" customHeight="1" x14ac:dyDescent="0.2">
      <c r="A378" s="13">
        <v>375</v>
      </c>
      <c r="B378" s="14">
        <v>544</v>
      </c>
      <c r="C378" s="31" t="s">
        <v>375</v>
      </c>
      <c r="D378" s="32"/>
      <c r="E378" s="33">
        <v>185844.75</v>
      </c>
      <c r="F378" s="34"/>
      <c r="G378" s="17">
        <v>-148675.75</v>
      </c>
      <c r="H378" s="9">
        <f t="shared" si="20"/>
        <v>148675.75</v>
      </c>
      <c r="I378" s="17">
        <v>-37169</v>
      </c>
      <c r="J378" s="17">
        <v>0</v>
      </c>
      <c r="K378" s="44">
        <f t="shared" si="21"/>
        <v>185844.75</v>
      </c>
      <c r="L378" s="44">
        <f t="shared" si="22"/>
        <v>0</v>
      </c>
      <c r="M378" s="44">
        <f t="shared" si="23"/>
        <v>199021.75</v>
      </c>
      <c r="N378" s="18"/>
      <c r="O378" s="19">
        <v>2.8999999999999998E-3</v>
      </c>
      <c r="P378" s="17">
        <v>199021.2</v>
      </c>
      <c r="Q378" s="17">
        <v>0</v>
      </c>
      <c r="R378" s="17">
        <v>0</v>
      </c>
      <c r="S378" s="18"/>
      <c r="T378" s="18"/>
      <c r="U378" s="17">
        <v>0.55000000000000004</v>
      </c>
      <c r="V378" s="20">
        <v>199021.75</v>
      </c>
    </row>
    <row r="379" spans="1:22" ht="11.25" customHeight="1" x14ac:dyDescent="0.2">
      <c r="A379" s="13">
        <v>376</v>
      </c>
      <c r="B379" s="14">
        <v>542</v>
      </c>
      <c r="C379" s="31" t="s">
        <v>376</v>
      </c>
      <c r="D379" s="32"/>
      <c r="E379" s="33">
        <v>171206.76</v>
      </c>
      <c r="F379" s="34"/>
      <c r="G379" s="17">
        <v>-137000</v>
      </c>
      <c r="H379" s="9">
        <f t="shared" si="20"/>
        <v>137000</v>
      </c>
      <c r="I379" s="17">
        <v>-34241</v>
      </c>
      <c r="J379" s="17">
        <v>-34.24</v>
      </c>
      <c r="K379" s="44">
        <f t="shared" si="21"/>
        <v>171241</v>
      </c>
      <c r="L379" s="44">
        <f t="shared" si="22"/>
        <v>0</v>
      </c>
      <c r="M379" s="44">
        <f t="shared" si="23"/>
        <v>183345</v>
      </c>
      <c r="N379" s="18"/>
      <c r="O379" s="19">
        <v>2.5999999999999999E-3</v>
      </c>
      <c r="P379" s="17">
        <v>183344.87</v>
      </c>
      <c r="Q379" s="17">
        <v>0</v>
      </c>
      <c r="R379" s="17">
        <v>0</v>
      </c>
      <c r="S379" s="18"/>
      <c r="T379" s="18"/>
      <c r="U379" s="17">
        <v>0.13</v>
      </c>
      <c r="V379" s="20">
        <v>183310.76</v>
      </c>
    </row>
    <row r="380" spans="1:22" ht="11.25" customHeight="1" x14ac:dyDescent="0.2">
      <c r="A380" s="13">
        <v>377</v>
      </c>
      <c r="B380" s="14">
        <v>541</v>
      </c>
      <c r="C380" s="31" t="s">
        <v>377</v>
      </c>
      <c r="D380" s="32"/>
      <c r="E380" s="33">
        <v>171206.77</v>
      </c>
      <c r="F380" s="34"/>
      <c r="G380" s="17">
        <v>-137000</v>
      </c>
      <c r="H380" s="9">
        <f t="shared" si="20"/>
        <v>137000</v>
      </c>
      <c r="I380" s="17">
        <v>-34241</v>
      </c>
      <c r="J380" s="17">
        <v>-34.229999999999997</v>
      </c>
      <c r="K380" s="44">
        <f t="shared" si="21"/>
        <v>171241</v>
      </c>
      <c r="L380" s="44">
        <f t="shared" si="22"/>
        <v>0</v>
      </c>
      <c r="M380" s="44">
        <f t="shared" si="23"/>
        <v>183345</v>
      </c>
      <c r="N380" s="18"/>
      <c r="O380" s="19">
        <v>2.5999999999999999E-3</v>
      </c>
      <c r="P380" s="17">
        <v>183344.87</v>
      </c>
      <c r="Q380" s="17">
        <v>0</v>
      </c>
      <c r="R380" s="17">
        <v>0</v>
      </c>
      <c r="S380" s="18"/>
      <c r="T380" s="18"/>
      <c r="U380" s="17">
        <v>0.13</v>
      </c>
      <c r="V380" s="20">
        <v>183310.77</v>
      </c>
    </row>
    <row r="381" spans="1:22" ht="11.25" customHeight="1" x14ac:dyDescent="0.2">
      <c r="A381" s="13">
        <v>378</v>
      </c>
      <c r="B381" s="14">
        <v>543</v>
      </c>
      <c r="C381" s="31" t="s">
        <v>378</v>
      </c>
      <c r="D381" s="32"/>
      <c r="E381" s="33">
        <v>178843.78</v>
      </c>
      <c r="F381" s="34"/>
      <c r="G381" s="17">
        <v>-143074.78</v>
      </c>
      <c r="H381" s="9">
        <f t="shared" si="20"/>
        <v>143074.78</v>
      </c>
      <c r="I381" s="17">
        <v>-35769</v>
      </c>
      <c r="J381" s="17">
        <v>0</v>
      </c>
      <c r="K381" s="44">
        <f t="shared" si="21"/>
        <v>178843.78</v>
      </c>
      <c r="L381" s="44">
        <f t="shared" si="22"/>
        <v>0</v>
      </c>
      <c r="M381" s="44">
        <f t="shared" si="23"/>
        <v>191523.78</v>
      </c>
      <c r="N381" s="18"/>
      <c r="O381" s="19">
        <v>2.8E-3</v>
      </c>
      <c r="P381" s="17">
        <v>191523.82</v>
      </c>
      <c r="Q381" s="17">
        <v>0</v>
      </c>
      <c r="R381" s="17">
        <v>0</v>
      </c>
      <c r="S381" s="18"/>
      <c r="T381" s="18"/>
      <c r="U381" s="17">
        <v>-0.04</v>
      </c>
      <c r="V381" s="20">
        <v>191523.78</v>
      </c>
    </row>
    <row r="382" spans="1:22" ht="11.25" customHeight="1" x14ac:dyDescent="0.2">
      <c r="A382" s="13">
        <v>379</v>
      </c>
      <c r="B382" s="14">
        <v>545</v>
      </c>
      <c r="C382" s="31" t="s">
        <v>379</v>
      </c>
      <c r="D382" s="32"/>
      <c r="E382" s="33">
        <v>175024.79</v>
      </c>
      <c r="F382" s="34"/>
      <c r="G382" s="17">
        <v>-140019.79</v>
      </c>
      <c r="H382" s="9">
        <f t="shared" si="20"/>
        <v>140019.79</v>
      </c>
      <c r="I382" s="17">
        <v>-35005</v>
      </c>
      <c r="J382" s="17">
        <v>0</v>
      </c>
      <c r="K382" s="44">
        <f t="shared" si="21"/>
        <v>175024.79</v>
      </c>
      <c r="L382" s="44">
        <f t="shared" si="22"/>
        <v>0</v>
      </c>
      <c r="M382" s="44">
        <f t="shared" si="23"/>
        <v>187434.79</v>
      </c>
      <c r="N382" s="18"/>
      <c r="O382" s="19">
        <v>2.7000000000000001E-3</v>
      </c>
      <c r="P382" s="17">
        <v>187434.35</v>
      </c>
      <c r="Q382" s="17">
        <v>0</v>
      </c>
      <c r="R382" s="17">
        <v>0</v>
      </c>
      <c r="S382" s="18"/>
      <c r="T382" s="18"/>
      <c r="U382" s="17">
        <v>0.44</v>
      </c>
      <c r="V382" s="20">
        <v>187434.79</v>
      </c>
    </row>
    <row r="383" spans="1:22" ht="11.25" customHeight="1" x14ac:dyDescent="0.2">
      <c r="A383" s="13">
        <v>380</v>
      </c>
      <c r="B383" s="14">
        <v>547</v>
      </c>
      <c r="C383" s="31" t="s">
        <v>380</v>
      </c>
      <c r="D383" s="32"/>
      <c r="E383" s="33">
        <v>77011.8</v>
      </c>
      <c r="F383" s="34"/>
      <c r="G383" s="17">
        <v>-61609.8</v>
      </c>
      <c r="H383" s="9">
        <f t="shared" si="20"/>
        <v>61609.8</v>
      </c>
      <c r="I383" s="17">
        <v>-15402</v>
      </c>
      <c r="J383" s="17">
        <v>0</v>
      </c>
      <c r="K383" s="44">
        <f t="shared" si="21"/>
        <v>77011.8</v>
      </c>
      <c r="L383" s="44">
        <f t="shared" si="22"/>
        <v>0</v>
      </c>
      <c r="M383" s="44">
        <f t="shared" si="23"/>
        <v>82470.8</v>
      </c>
      <c r="N383" s="18"/>
      <c r="O383" s="19">
        <v>1.1999999999999999E-3</v>
      </c>
      <c r="P383" s="17">
        <v>82471.11</v>
      </c>
      <c r="Q383" s="17">
        <v>0</v>
      </c>
      <c r="R383" s="17">
        <v>0</v>
      </c>
      <c r="S383" s="18"/>
      <c r="T383" s="18"/>
      <c r="U383" s="17">
        <v>-0.31</v>
      </c>
      <c r="V383" s="20">
        <v>82470.8</v>
      </c>
    </row>
    <row r="384" spans="1:22" ht="11.25" customHeight="1" x14ac:dyDescent="0.2">
      <c r="A384" s="13">
        <v>381</v>
      </c>
      <c r="B384" s="14">
        <v>644</v>
      </c>
      <c r="C384" s="31" t="s">
        <v>381</v>
      </c>
      <c r="D384" s="32"/>
      <c r="E384" s="33">
        <v>161659.81</v>
      </c>
      <c r="F384" s="34"/>
      <c r="G384" s="17">
        <v>-129327.81</v>
      </c>
      <c r="H384" s="9">
        <f t="shared" si="20"/>
        <v>129327.81</v>
      </c>
      <c r="I384" s="17">
        <v>-32332</v>
      </c>
      <c r="J384" s="17">
        <v>0</v>
      </c>
      <c r="K384" s="44">
        <f t="shared" si="21"/>
        <v>161659.81</v>
      </c>
      <c r="L384" s="44">
        <f t="shared" si="22"/>
        <v>0</v>
      </c>
      <c r="M384" s="44">
        <f t="shared" si="23"/>
        <v>173121.81</v>
      </c>
      <c r="N384" s="18"/>
      <c r="O384" s="19">
        <v>2.5000000000000001E-3</v>
      </c>
      <c r="P384" s="17">
        <v>173121.18</v>
      </c>
      <c r="Q384" s="17">
        <v>0</v>
      </c>
      <c r="R384" s="17">
        <v>0</v>
      </c>
      <c r="S384" s="18"/>
      <c r="T384" s="18"/>
      <c r="U384" s="17">
        <v>0.63</v>
      </c>
      <c r="V384" s="20">
        <v>173121.81</v>
      </c>
    </row>
    <row r="385" spans="1:22" ht="11.25" customHeight="1" x14ac:dyDescent="0.2">
      <c r="A385" s="13">
        <v>382</v>
      </c>
      <c r="B385" s="14">
        <v>642</v>
      </c>
      <c r="C385" s="31" t="s">
        <v>382</v>
      </c>
      <c r="D385" s="32"/>
      <c r="E385" s="33">
        <v>336447.82</v>
      </c>
      <c r="F385" s="34"/>
      <c r="G385" s="17">
        <v>-265373.64</v>
      </c>
      <c r="H385" s="9">
        <f t="shared" si="20"/>
        <v>265373.64</v>
      </c>
      <c r="I385" s="18"/>
      <c r="J385" s="17">
        <v>71074.179999999993</v>
      </c>
      <c r="K385" s="44">
        <f t="shared" si="21"/>
        <v>265373.64</v>
      </c>
      <c r="L385" s="44">
        <f t="shared" si="22"/>
        <v>0</v>
      </c>
      <c r="M385" s="44">
        <f t="shared" si="23"/>
        <v>114997.64000000001</v>
      </c>
      <c r="N385" s="18"/>
      <c r="O385" s="19">
        <v>2.7000000000000001E-3</v>
      </c>
      <c r="P385" s="17">
        <v>186071.19</v>
      </c>
      <c r="Q385" s="17">
        <v>0</v>
      </c>
      <c r="R385" s="17">
        <v>0</v>
      </c>
      <c r="S385" s="18"/>
      <c r="T385" s="17">
        <v>-71074.179999999993</v>
      </c>
      <c r="U385" s="17">
        <v>0.63</v>
      </c>
      <c r="V385" s="20">
        <v>186071.82</v>
      </c>
    </row>
    <row r="386" spans="1:22" ht="11.25" customHeight="1" x14ac:dyDescent="0.2">
      <c r="A386" s="13">
        <v>383</v>
      </c>
      <c r="B386" s="14">
        <v>641</v>
      </c>
      <c r="C386" s="31" t="s">
        <v>383</v>
      </c>
      <c r="D386" s="32"/>
      <c r="E386" s="33">
        <v>173517.83</v>
      </c>
      <c r="F386" s="34"/>
      <c r="G386" s="17">
        <v>-139000</v>
      </c>
      <c r="H386" s="9">
        <f t="shared" si="20"/>
        <v>139000</v>
      </c>
      <c r="I386" s="17">
        <v>-34751</v>
      </c>
      <c r="J386" s="17">
        <v>-233.17</v>
      </c>
      <c r="K386" s="44">
        <f t="shared" si="21"/>
        <v>173751</v>
      </c>
      <c r="L386" s="44">
        <f t="shared" si="22"/>
        <v>0</v>
      </c>
      <c r="M386" s="44">
        <f t="shared" si="23"/>
        <v>186072</v>
      </c>
      <c r="N386" s="18"/>
      <c r="O386" s="19">
        <v>2.7000000000000001E-3</v>
      </c>
      <c r="P386" s="17">
        <v>186071.19</v>
      </c>
      <c r="Q386" s="17">
        <v>0</v>
      </c>
      <c r="R386" s="17">
        <v>0</v>
      </c>
      <c r="S386" s="18"/>
      <c r="T386" s="18"/>
      <c r="U386" s="17">
        <v>0.81</v>
      </c>
      <c r="V386" s="20">
        <v>185838.83</v>
      </c>
    </row>
    <row r="387" spans="1:22" ht="11.25" customHeight="1" x14ac:dyDescent="0.2">
      <c r="A387" s="13">
        <v>384</v>
      </c>
      <c r="B387" s="14">
        <v>643</v>
      </c>
      <c r="C387" s="31" t="s">
        <v>384</v>
      </c>
      <c r="D387" s="32"/>
      <c r="E387" s="33">
        <v>161659.84</v>
      </c>
      <c r="F387" s="34"/>
      <c r="G387" s="17">
        <v>-161659.84</v>
      </c>
      <c r="H387" s="9">
        <f t="shared" si="20"/>
        <v>161659.84</v>
      </c>
      <c r="I387" s="17">
        <v>-32332</v>
      </c>
      <c r="J387" s="17">
        <v>-32332</v>
      </c>
      <c r="K387" s="44">
        <f t="shared" si="21"/>
        <v>193991.84</v>
      </c>
      <c r="L387" s="44">
        <f t="shared" si="22"/>
        <v>0</v>
      </c>
      <c r="M387" s="44">
        <f t="shared" si="23"/>
        <v>173120.84</v>
      </c>
      <c r="N387" s="18"/>
      <c r="O387" s="19">
        <v>2.5000000000000001E-3</v>
      </c>
      <c r="P387" s="17">
        <v>173121.18</v>
      </c>
      <c r="Q387" s="17">
        <v>0</v>
      </c>
      <c r="R387" s="17">
        <v>0</v>
      </c>
      <c r="S387" s="18"/>
      <c r="T387" s="18"/>
      <c r="U387" s="17">
        <v>-0.34</v>
      </c>
      <c r="V387" s="20">
        <v>140788.84</v>
      </c>
    </row>
    <row r="388" spans="1:22" ht="13.7" customHeight="1" x14ac:dyDescent="0.2">
      <c r="A388" s="22"/>
      <c r="B388" s="23" t="s">
        <v>385</v>
      </c>
      <c r="C388" s="30"/>
      <c r="D388" s="30"/>
      <c r="E388" s="29" t="s">
        <v>386</v>
      </c>
      <c r="F388" s="29"/>
      <c r="G388" s="29"/>
      <c r="H388" s="29"/>
      <c r="I388" s="29"/>
      <c r="J388" s="29"/>
      <c r="K388" s="26"/>
      <c r="L388" s="26"/>
      <c r="M388" s="26"/>
      <c r="N388" s="24">
        <v>457185.01</v>
      </c>
      <c r="O388" s="27" t="s">
        <v>387</v>
      </c>
      <c r="P388" s="27"/>
      <c r="Q388" s="24">
        <v>0</v>
      </c>
      <c r="R388" s="24">
        <v>0</v>
      </c>
      <c r="S388" s="25">
        <v>0</v>
      </c>
      <c r="T388" s="24">
        <v>-380827.36</v>
      </c>
      <c r="U388" s="27" t="s">
        <v>388</v>
      </c>
      <c r="V388" s="28"/>
    </row>
  </sheetData>
  <mergeCells count="572">
    <mergeCell ref="A1:W1"/>
    <mergeCell ref="A2:V2"/>
    <mergeCell ref="C3:F3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D44:F44"/>
    <mergeCell ref="D45:F45"/>
    <mergeCell ref="D46:F46"/>
    <mergeCell ref="D47:F47"/>
    <mergeCell ref="D48:F48"/>
    <mergeCell ref="D49:F49"/>
    <mergeCell ref="D50:F50"/>
    <mergeCell ref="C51:D51"/>
    <mergeCell ref="E51:F51"/>
    <mergeCell ref="C52:D52"/>
    <mergeCell ref="E52:F52"/>
    <mergeCell ref="C53:D53"/>
    <mergeCell ref="E53:F53"/>
    <mergeCell ref="C54:D54"/>
    <mergeCell ref="E54:F54"/>
    <mergeCell ref="C55:D55"/>
    <mergeCell ref="E55:F55"/>
    <mergeCell ref="C56:D56"/>
    <mergeCell ref="E56:F56"/>
    <mergeCell ref="C57:D57"/>
    <mergeCell ref="E57:F57"/>
    <mergeCell ref="C58:D58"/>
    <mergeCell ref="E58:F58"/>
    <mergeCell ref="C59:D59"/>
    <mergeCell ref="E59:F59"/>
    <mergeCell ref="C60:D60"/>
    <mergeCell ref="E60:F60"/>
    <mergeCell ref="C61:D61"/>
    <mergeCell ref="E61:F61"/>
    <mergeCell ref="C62:D62"/>
    <mergeCell ref="E62:F62"/>
    <mergeCell ref="C63:D63"/>
    <mergeCell ref="E63:F63"/>
    <mergeCell ref="C64:D64"/>
    <mergeCell ref="E64:F64"/>
    <mergeCell ref="C65:D65"/>
    <mergeCell ref="E65:F65"/>
    <mergeCell ref="C66:D66"/>
    <mergeCell ref="E66:F66"/>
    <mergeCell ref="C67:D67"/>
    <mergeCell ref="E67:F67"/>
    <mergeCell ref="C68:D68"/>
    <mergeCell ref="E68:F68"/>
    <mergeCell ref="C69:D69"/>
    <mergeCell ref="E69:F69"/>
    <mergeCell ref="C70:D70"/>
    <mergeCell ref="E70:F70"/>
    <mergeCell ref="C71:D71"/>
    <mergeCell ref="E71:F71"/>
    <mergeCell ref="C72:D72"/>
    <mergeCell ref="E72:F72"/>
    <mergeCell ref="C73:D73"/>
    <mergeCell ref="E73:F73"/>
    <mergeCell ref="C74:D74"/>
    <mergeCell ref="E74:F74"/>
    <mergeCell ref="C75:D75"/>
    <mergeCell ref="E75:F75"/>
    <mergeCell ref="C76:D76"/>
    <mergeCell ref="E76:F76"/>
    <mergeCell ref="C77:D77"/>
    <mergeCell ref="E77:F77"/>
    <mergeCell ref="C78:D78"/>
    <mergeCell ref="E78:F78"/>
    <mergeCell ref="C79:D79"/>
    <mergeCell ref="E79:F79"/>
    <mergeCell ref="C80:D80"/>
    <mergeCell ref="E80:F80"/>
    <mergeCell ref="C81:D81"/>
    <mergeCell ref="E81:F81"/>
    <mergeCell ref="C82:D82"/>
    <mergeCell ref="E82:F82"/>
    <mergeCell ref="C83:D83"/>
    <mergeCell ref="E83:F83"/>
    <mergeCell ref="C84:D84"/>
    <mergeCell ref="E84:F84"/>
    <mergeCell ref="C85:D85"/>
    <mergeCell ref="E85:F85"/>
    <mergeCell ref="C86:D86"/>
    <mergeCell ref="E86:F86"/>
    <mergeCell ref="C87:D87"/>
    <mergeCell ref="E87:F87"/>
    <mergeCell ref="C88:D88"/>
    <mergeCell ref="E88:F88"/>
    <mergeCell ref="C89:D89"/>
    <mergeCell ref="E89:F89"/>
    <mergeCell ref="C90:D90"/>
    <mergeCell ref="E90:F90"/>
    <mergeCell ref="C91:D91"/>
    <mergeCell ref="E91:F91"/>
    <mergeCell ref="C92:D92"/>
    <mergeCell ref="E92:F92"/>
    <mergeCell ref="C93:D93"/>
    <mergeCell ref="E93:F93"/>
    <mergeCell ref="C94:D94"/>
    <mergeCell ref="E94:F94"/>
    <mergeCell ref="C95:D95"/>
    <mergeCell ref="E95:F95"/>
    <mergeCell ref="C96:D96"/>
    <mergeCell ref="E96:F96"/>
    <mergeCell ref="C97:D97"/>
    <mergeCell ref="E97:F97"/>
    <mergeCell ref="C98:D98"/>
    <mergeCell ref="E98:F98"/>
    <mergeCell ref="C99:D99"/>
    <mergeCell ref="E99:F99"/>
    <mergeCell ref="C100:D100"/>
    <mergeCell ref="E100:F100"/>
    <mergeCell ref="C101:D101"/>
    <mergeCell ref="E101:F101"/>
    <mergeCell ref="C102:D102"/>
    <mergeCell ref="E102:F102"/>
    <mergeCell ref="C103:D103"/>
    <mergeCell ref="E103:F103"/>
    <mergeCell ref="C104:D104"/>
    <mergeCell ref="E104:F104"/>
    <mergeCell ref="C105:D105"/>
    <mergeCell ref="E105:F105"/>
    <mergeCell ref="C106:D106"/>
    <mergeCell ref="E106:F106"/>
    <mergeCell ref="C107:D107"/>
    <mergeCell ref="E107:F107"/>
    <mergeCell ref="C108:D108"/>
    <mergeCell ref="E108:F108"/>
    <mergeCell ref="C109:D109"/>
    <mergeCell ref="E109:F109"/>
    <mergeCell ref="C110:D110"/>
    <mergeCell ref="E110:F110"/>
    <mergeCell ref="C111:D111"/>
    <mergeCell ref="E111:F111"/>
    <mergeCell ref="C112:D112"/>
    <mergeCell ref="E112:F112"/>
    <mergeCell ref="C113:D113"/>
    <mergeCell ref="E113:F113"/>
    <mergeCell ref="C114:D114"/>
    <mergeCell ref="E114:F114"/>
    <mergeCell ref="C115:D115"/>
    <mergeCell ref="E115:F115"/>
    <mergeCell ref="C116:D116"/>
    <mergeCell ref="E116:F116"/>
    <mergeCell ref="C117:D117"/>
    <mergeCell ref="E117:F117"/>
    <mergeCell ref="C118:D118"/>
    <mergeCell ref="E118:F118"/>
    <mergeCell ref="C119:D119"/>
    <mergeCell ref="E119:F119"/>
    <mergeCell ref="C120:D120"/>
    <mergeCell ref="E120:F120"/>
    <mergeCell ref="C121:D121"/>
    <mergeCell ref="E121:F121"/>
    <mergeCell ref="C122:D122"/>
    <mergeCell ref="E122:F122"/>
    <mergeCell ref="C123:D123"/>
    <mergeCell ref="E123:F123"/>
    <mergeCell ref="C124:D124"/>
    <mergeCell ref="E124:F124"/>
    <mergeCell ref="C125:D125"/>
    <mergeCell ref="E125:F125"/>
    <mergeCell ref="C126:D126"/>
    <mergeCell ref="E126:F126"/>
    <mergeCell ref="C127:D127"/>
    <mergeCell ref="E127:F127"/>
    <mergeCell ref="C128:D128"/>
    <mergeCell ref="E128:F128"/>
    <mergeCell ref="C129:D129"/>
    <mergeCell ref="E129:F129"/>
    <mergeCell ref="C130:D130"/>
    <mergeCell ref="E130:F130"/>
    <mergeCell ref="C131:D131"/>
    <mergeCell ref="E131:F131"/>
    <mergeCell ref="C132:D132"/>
    <mergeCell ref="E132:F132"/>
    <mergeCell ref="C133:D133"/>
    <mergeCell ref="E133:F133"/>
    <mergeCell ref="C134:D134"/>
    <mergeCell ref="E134:F134"/>
    <mergeCell ref="C135:D135"/>
    <mergeCell ref="E135:F135"/>
    <mergeCell ref="C136:D136"/>
    <mergeCell ref="E136:F136"/>
    <mergeCell ref="C137:D137"/>
    <mergeCell ref="E137:F137"/>
    <mergeCell ref="C138:D138"/>
    <mergeCell ref="E138:F138"/>
    <mergeCell ref="C139:D139"/>
    <mergeCell ref="E139:F139"/>
    <mergeCell ref="C140:D140"/>
    <mergeCell ref="E140:F140"/>
    <mergeCell ref="C141:D141"/>
    <mergeCell ref="E141:F141"/>
    <mergeCell ref="C142:D142"/>
    <mergeCell ref="E142:F142"/>
    <mergeCell ref="C143:D143"/>
    <mergeCell ref="E143:F143"/>
    <mergeCell ref="C144:D144"/>
    <mergeCell ref="E144:F144"/>
    <mergeCell ref="C145:D145"/>
    <mergeCell ref="E145:F145"/>
    <mergeCell ref="C146:D146"/>
    <mergeCell ref="E146:F146"/>
    <mergeCell ref="C147:D147"/>
    <mergeCell ref="E147:F147"/>
    <mergeCell ref="C148:D148"/>
    <mergeCell ref="E148:F148"/>
    <mergeCell ref="C149:D149"/>
    <mergeCell ref="E149:F149"/>
    <mergeCell ref="C150:D150"/>
    <mergeCell ref="E150:F150"/>
    <mergeCell ref="C151:D151"/>
    <mergeCell ref="E151:F151"/>
    <mergeCell ref="C152:D152"/>
    <mergeCell ref="E152:F152"/>
    <mergeCell ref="C153:D153"/>
    <mergeCell ref="E153:F153"/>
    <mergeCell ref="C154:D154"/>
    <mergeCell ref="E154:F154"/>
    <mergeCell ref="D155:F155"/>
    <mergeCell ref="D156:F156"/>
    <mergeCell ref="D157:F157"/>
    <mergeCell ref="D158:F158"/>
    <mergeCell ref="D159:F159"/>
    <mergeCell ref="D160:F160"/>
    <mergeCell ref="D161:F161"/>
    <mergeCell ref="D162:F162"/>
    <mergeCell ref="D163:F163"/>
    <mergeCell ref="D164:F164"/>
    <mergeCell ref="D165:F165"/>
    <mergeCell ref="D166:F166"/>
    <mergeCell ref="D167:F167"/>
    <mergeCell ref="D168:F168"/>
    <mergeCell ref="D169:F169"/>
    <mergeCell ref="D170:F170"/>
    <mergeCell ref="D171:F171"/>
    <mergeCell ref="D172:F172"/>
    <mergeCell ref="D173:F173"/>
    <mergeCell ref="D174:F174"/>
    <mergeCell ref="D175:F175"/>
    <mergeCell ref="D176:F176"/>
    <mergeCell ref="D177:F177"/>
    <mergeCell ref="D178:F178"/>
    <mergeCell ref="D179:F179"/>
    <mergeCell ref="D180:F180"/>
    <mergeCell ref="D181:F181"/>
    <mergeCell ref="D182:F182"/>
    <mergeCell ref="D183:F183"/>
    <mergeCell ref="D184:F184"/>
    <mergeCell ref="D185:F185"/>
    <mergeCell ref="D186:F186"/>
    <mergeCell ref="D187:F187"/>
    <mergeCell ref="D188:F188"/>
    <mergeCell ref="D189:F189"/>
    <mergeCell ref="D190:F190"/>
    <mergeCell ref="D191:F191"/>
    <mergeCell ref="D192:F192"/>
    <mergeCell ref="D193:F193"/>
    <mergeCell ref="D194:F194"/>
    <mergeCell ref="D195:F195"/>
    <mergeCell ref="D196:F196"/>
    <mergeCell ref="D197:F197"/>
    <mergeCell ref="D198:F198"/>
    <mergeCell ref="D199:F199"/>
    <mergeCell ref="D200:F200"/>
    <mergeCell ref="D201:F201"/>
    <mergeCell ref="D202:F202"/>
    <mergeCell ref="D203:F203"/>
    <mergeCell ref="D204:F204"/>
    <mergeCell ref="D205:F205"/>
    <mergeCell ref="D206:F206"/>
    <mergeCell ref="C207:E207"/>
    <mergeCell ref="C208:E208"/>
    <mergeCell ref="C209:E209"/>
    <mergeCell ref="C210:E210"/>
    <mergeCell ref="C211:E211"/>
    <mergeCell ref="C212:E212"/>
    <mergeCell ref="C213:E213"/>
    <mergeCell ref="C214:E214"/>
    <mergeCell ref="C215:E215"/>
    <mergeCell ref="C216:E216"/>
    <mergeCell ref="C217:E217"/>
    <mergeCell ref="C218:E218"/>
    <mergeCell ref="C219:E219"/>
    <mergeCell ref="C220:E220"/>
    <mergeCell ref="C221:E221"/>
    <mergeCell ref="C222:E222"/>
    <mergeCell ref="C223:E223"/>
    <mergeCell ref="C224:E224"/>
    <mergeCell ref="C225:E225"/>
    <mergeCell ref="C226:E226"/>
    <mergeCell ref="C227:E227"/>
    <mergeCell ref="C228:E228"/>
    <mergeCell ref="C229:E229"/>
    <mergeCell ref="C230:E230"/>
    <mergeCell ref="C231:E231"/>
    <mergeCell ref="C232:E232"/>
    <mergeCell ref="C233:E233"/>
    <mergeCell ref="C234:E234"/>
    <mergeCell ref="C235:E235"/>
    <mergeCell ref="C236:E236"/>
    <mergeCell ref="C237:E237"/>
    <mergeCell ref="C238:E238"/>
    <mergeCell ref="C239:E239"/>
    <mergeCell ref="C240:E240"/>
    <mergeCell ref="C241:E241"/>
    <mergeCell ref="C242:E242"/>
    <mergeCell ref="C243:E243"/>
    <mergeCell ref="C244:E244"/>
    <mergeCell ref="C245:E245"/>
    <mergeCell ref="C246:E246"/>
    <mergeCell ref="C247:E247"/>
    <mergeCell ref="C248:E248"/>
    <mergeCell ref="C249:E249"/>
    <mergeCell ref="C250:E250"/>
    <mergeCell ref="C251:E251"/>
    <mergeCell ref="C252:E252"/>
    <mergeCell ref="C253:E253"/>
    <mergeCell ref="C254:E254"/>
    <mergeCell ref="C255:E255"/>
    <mergeCell ref="C256:E256"/>
    <mergeCell ref="C257:E257"/>
    <mergeCell ref="C258:E258"/>
    <mergeCell ref="C259:E259"/>
    <mergeCell ref="C260:E260"/>
    <mergeCell ref="C261:E261"/>
    <mergeCell ref="C262:E262"/>
    <mergeCell ref="C263:E263"/>
    <mergeCell ref="C264:E264"/>
    <mergeCell ref="C265:E265"/>
    <mergeCell ref="C266:E266"/>
    <mergeCell ref="C267:E267"/>
    <mergeCell ref="C268:E268"/>
    <mergeCell ref="C269:E269"/>
    <mergeCell ref="C270:E270"/>
    <mergeCell ref="C271:E271"/>
    <mergeCell ref="C272:E272"/>
    <mergeCell ref="C273:E273"/>
    <mergeCell ref="C274:E274"/>
    <mergeCell ref="C275:E275"/>
    <mergeCell ref="C276:E276"/>
    <mergeCell ref="C277:E277"/>
    <mergeCell ref="C278:E278"/>
    <mergeCell ref="C279:E279"/>
    <mergeCell ref="C280:E280"/>
    <mergeCell ref="C281:E281"/>
    <mergeCell ref="C282:E282"/>
    <mergeCell ref="C283:E283"/>
    <mergeCell ref="C284:E284"/>
    <mergeCell ref="C285:E285"/>
    <mergeCell ref="C286:E286"/>
    <mergeCell ref="C287:E287"/>
    <mergeCell ref="C288:E288"/>
    <mergeCell ref="C289:E289"/>
    <mergeCell ref="C290:E290"/>
    <mergeCell ref="C291:E291"/>
    <mergeCell ref="C292:E292"/>
    <mergeCell ref="C293:E293"/>
    <mergeCell ref="C294:E294"/>
    <mergeCell ref="C295:E295"/>
    <mergeCell ref="C296:E296"/>
    <mergeCell ref="C297:E297"/>
    <mergeCell ref="C298:E298"/>
    <mergeCell ref="C299:E299"/>
    <mergeCell ref="C300:E300"/>
    <mergeCell ref="C301:E301"/>
    <mergeCell ref="C302:E302"/>
    <mergeCell ref="C303:E303"/>
    <mergeCell ref="C304:E304"/>
    <mergeCell ref="C305:E305"/>
    <mergeCell ref="C306:E306"/>
    <mergeCell ref="C307:E307"/>
    <mergeCell ref="C308:E308"/>
    <mergeCell ref="C309:E309"/>
    <mergeCell ref="C310:E310"/>
    <mergeCell ref="C311:D311"/>
    <mergeCell ref="E311:F311"/>
    <mergeCell ref="C312:D312"/>
    <mergeCell ref="E312:F312"/>
    <mergeCell ref="C313:D313"/>
    <mergeCell ref="E313:F313"/>
    <mergeCell ref="C314:D314"/>
    <mergeCell ref="E314:F314"/>
    <mergeCell ref="C315:D315"/>
    <mergeCell ref="E315:F315"/>
    <mergeCell ref="C316:D316"/>
    <mergeCell ref="E316:F316"/>
    <mergeCell ref="C317:D317"/>
    <mergeCell ref="E317:F317"/>
    <mergeCell ref="C318:D318"/>
    <mergeCell ref="E318:F318"/>
    <mergeCell ref="C319:D319"/>
    <mergeCell ref="E319:F319"/>
    <mergeCell ref="C320:D320"/>
    <mergeCell ref="E320:F320"/>
    <mergeCell ref="C321:D321"/>
    <mergeCell ref="E321:F321"/>
    <mergeCell ref="C322:D322"/>
    <mergeCell ref="E322:F322"/>
    <mergeCell ref="C323:D323"/>
    <mergeCell ref="E323:F323"/>
    <mergeCell ref="C324:D324"/>
    <mergeCell ref="E324:F324"/>
    <mergeCell ref="C325:D325"/>
    <mergeCell ref="E325:F325"/>
    <mergeCell ref="C326:D326"/>
    <mergeCell ref="E326:F326"/>
    <mergeCell ref="C327:D327"/>
    <mergeCell ref="E327:F327"/>
    <mergeCell ref="C328:D328"/>
    <mergeCell ref="E328:F328"/>
    <mergeCell ref="C329:D329"/>
    <mergeCell ref="E329:F329"/>
    <mergeCell ref="C330:D330"/>
    <mergeCell ref="E330:F330"/>
    <mergeCell ref="C331:D331"/>
    <mergeCell ref="E331:F331"/>
    <mergeCell ref="C332:D332"/>
    <mergeCell ref="E332:F332"/>
    <mergeCell ref="C333:D333"/>
    <mergeCell ref="E333:F333"/>
    <mergeCell ref="C334:D334"/>
    <mergeCell ref="E334:F334"/>
    <mergeCell ref="C335:D335"/>
    <mergeCell ref="E335:F335"/>
    <mergeCell ref="C336:D336"/>
    <mergeCell ref="E336:F336"/>
    <mergeCell ref="C337:D337"/>
    <mergeCell ref="E337:F337"/>
    <mergeCell ref="C338:D338"/>
    <mergeCell ref="E338:F338"/>
    <mergeCell ref="C339:D339"/>
    <mergeCell ref="E339:F339"/>
    <mergeCell ref="C340:D340"/>
    <mergeCell ref="E340:F340"/>
    <mergeCell ref="C341:D341"/>
    <mergeCell ref="E341:F341"/>
    <mergeCell ref="C342:D342"/>
    <mergeCell ref="E342:F342"/>
    <mergeCell ref="C343:D343"/>
    <mergeCell ref="E343:F343"/>
    <mergeCell ref="C344:D344"/>
    <mergeCell ref="E344:F344"/>
    <mergeCell ref="C345:D345"/>
    <mergeCell ref="E345:F345"/>
    <mergeCell ref="C346:D346"/>
    <mergeCell ref="E346:F346"/>
    <mergeCell ref="C347:D347"/>
    <mergeCell ref="E347:F347"/>
    <mergeCell ref="C348:D348"/>
    <mergeCell ref="E348:F348"/>
    <mergeCell ref="C349:D349"/>
    <mergeCell ref="E349:F349"/>
    <mergeCell ref="C350:D350"/>
    <mergeCell ref="E350:F350"/>
    <mergeCell ref="C351:D351"/>
    <mergeCell ref="E351:F351"/>
    <mergeCell ref="C352:D352"/>
    <mergeCell ref="E352:F352"/>
    <mergeCell ref="C353:D353"/>
    <mergeCell ref="E353:F353"/>
    <mergeCell ref="C354:D354"/>
    <mergeCell ref="E354:F354"/>
    <mergeCell ref="C355:D355"/>
    <mergeCell ref="E355:F355"/>
    <mergeCell ref="C356:D356"/>
    <mergeCell ref="E356:F356"/>
    <mergeCell ref="C357:D357"/>
    <mergeCell ref="E357:F357"/>
    <mergeCell ref="C358:D358"/>
    <mergeCell ref="E358:F358"/>
    <mergeCell ref="C359:D359"/>
    <mergeCell ref="E359:F359"/>
    <mergeCell ref="C360:D360"/>
    <mergeCell ref="E360:F360"/>
    <mergeCell ref="C361:D361"/>
    <mergeCell ref="E361:F361"/>
    <mergeCell ref="C362:D362"/>
    <mergeCell ref="E362:F362"/>
    <mergeCell ref="C363:D363"/>
    <mergeCell ref="E363:F363"/>
    <mergeCell ref="C364:D364"/>
    <mergeCell ref="E364:F364"/>
    <mergeCell ref="C365:D365"/>
    <mergeCell ref="E365:F365"/>
    <mergeCell ref="C366:D366"/>
    <mergeCell ref="E366:F366"/>
    <mergeCell ref="C367:D367"/>
    <mergeCell ref="E367:F367"/>
    <mergeCell ref="C368:D368"/>
    <mergeCell ref="E368:F368"/>
    <mergeCell ref="C369:D369"/>
    <mergeCell ref="E369:F369"/>
    <mergeCell ref="C370:D370"/>
    <mergeCell ref="E370:F370"/>
    <mergeCell ref="C371:D371"/>
    <mergeCell ref="E371:F371"/>
    <mergeCell ref="C372:D372"/>
    <mergeCell ref="E372:F372"/>
    <mergeCell ref="C373:D373"/>
    <mergeCell ref="E373:F373"/>
    <mergeCell ref="C374:D374"/>
    <mergeCell ref="E374:F374"/>
    <mergeCell ref="C375:D375"/>
    <mergeCell ref="E375:F375"/>
    <mergeCell ref="C376:D376"/>
    <mergeCell ref="E376:F376"/>
    <mergeCell ref="C377:D377"/>
    <mergeCell ref="E377:F377"/>
    <mergeCell ref="C378:D378"/>
    <mergeCell ref="E378:F378"/>
    <mergeCell ref="C379:D379"/>
    <mergeCell ref="E379:F379"/>
    <mergeCell ref="C380:D380"/>
    <mergeCell ref="E380:F380"/>
    <mergeCell ref="C381:D381"/>
    <mergeCell ref="E381:F381"/>
    <mergeCell ref="U388:V388"/>
    <mergeCell ref="O388:P388"/>
    <mergeCell ref="E388:J388"/>
    <mergeCell ref="C388:D388"/>
    <mergeCell ref="C387:D387"/>
    <mergeCell ref="E387:F387"/>
    <mergeCell ref="C382:D382"/>
    <mergeCell ref="E382:F382"/>
    <mergeCell ref="C383:D383"/>
    <mergeCell ref="E383:F383"/>
    <mergeCell ref="C384:D384"/>
    <mergeCell ref="E384:F384"/>
    <mergeCell ref="C385:D385"/>
    <mergeCell ref="E385:F385"/>
    <mergeCell ref="C386:D386"/>
    <mergeCell ref="E386:F38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VPE Preview</dc:title>
  <cp:lastModifiedBy>Lomshot</cp:lastModifiedBy>
  <dcterms:created xsi:type="dcterms:W3CDTF">2024-05-13T17:30:16Z</dcterms:created>
  <dcterms:modified xsi:type="dcterms:W3CDTF">2024-05-20T15:37:43Z</dcterms:modified>
</cp:coreProperties>
</file>